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评价结论分析表" sheetId="4" r:id="rId1"/>
    <sheet name="绩效评价体系-共性指标" sheetId="1" r:id="rId2"/>
    <sheet name="Sheet2" sheetId="2" state="hidden" r:id="rId3"/>
    <sheet name="绩效评价体系-个性指标" sheetId="3" r:id="rId4"/>
  </sheets>
  <definedNames>
    <definedName name="_xlnm.Print_Area" localSheetId="3">'绩效评价体系-个性指标'!$A$1:$J$19</definedName>
    <definedName name="_xlnm.Print_Area" localSheetId="1">'绩效评价体系-共性指标'!$A$1:$H$17</definedName>
    <definedName name="_xlnm.Print_Titles" localSheetId="3">'绩效评价体系-个性指标'!$2:$3</definedName>
    <definedName name="_xlnm.Print_Titles" localSheetId="1">'绩效评价体系-共性指标'!$2:$3</definedName>
  </definedNames>
  <calcPr calcId="144525" iterate="1" iterateCount="100" iterateDelta="0.001" concurrentCalc="0"/>
</workbook>
</file>

<file path=xl/comments1.xml><?xml version="1.0" encoding="utf-8"?>
<comments xmlns="http://schemas.openxmlformats.org/spreadsheetml/2006/main">
  <authors>
    <author>驰远天合-柴万顺-18690160103</author>
  </authors>
  <commentList>
    <comment ref="H3" authorId="0">
      <text>
        <r>
          <rPr>
            <sz val="9"/>
            <rFont val="宋体"/>
            <charset val="134"/>
          </rPr>
          <t>全年实际完成值以数值、百分比填列；
定性指标完成值百分比参照以下：“达成年度指标”对应分值区间（完成值）100%-80%（含）、“部分达成年度指标并具有一定效果”对应分值区间对应分值区间（完成值）80%-60%（含）、“未达成年度指标且效果较差”对应分值区间（完成值）60%-0%三档，填列定性指标完成值根据实际合理确定分值</t>
        </r>
      </text>
    </comment>
  </commentList>
</comments>
</file>

<file path=xl/sharedStrings.xml><?xml version="1.0" encoding="utf-8"?>
<sst xmlns="http://schemas.openxmlformats.org/spreadsheetml/2006/main" count="154" uniqueCount="124">
  <si>
    <t>2021年自治区第三批地方政府债券转贷资金（农村公路建设项目）项目得分表</t>
  </si>
  <si>
    <t>指标类别</t>
  </si>
  <si>
    <t>1.项目决策</t>
  </si>
  <si>
    <t>2.过程管理</t>
  </si>
  <si>
    <t>3.项目产出</t>
  </si>
  <si>
    <t>4.项目效益</t>
  </si>
  <si>
    <t>合计</t>
  </si>
  <si>
    <t>权重</t>
  </si>
  <si>
    <t>分值</t>
  </si>
  <si>
    <t>得分率</t>
  </si>
  <si>
    <t>附件1</t>
  </si>
  <si>
    <t>绩效评价体系-共性指标</t>
  </si>
  <si>
    <t>一级指标</t>
  </si>
  <si>
    <t>二级指标</t>
  </si>
  <si>
    <t>三级指标</t>
  </si>
  <si>
    <t>指标解释</t>
  </si>
  <si>
    <t>指标说明</t>
  </si>
  <si>
    <t>标杆分值</t>
  </si>
  <si>
    <t>指标得分</t>
  </si>
  <si>
    <t>备注</t>
  </si>
  <si>
    <t>项目决策
(20分）</t>
  </si>
  <si>
    <t>项目立项　</t>
  </si>
  <si>
    <t>立项依据充分性</t>
  </si>
  <si>
    <t>项目立项是否符合法律法规、相关政策、发展规划以及部门职责，用以反映和考核项目立项依据情况。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</si>
  <si>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</si>
  <si>
    <t>立项程序规范性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</si>
  <si>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</si>
  <si>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</si>
  <si>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绩效目标　</t>
  </si>
  <si>
    <t>绩效目标合理性</t>
  </si>
  <si>
    <t>项目所设定的绩效目标是否依据充分，是否符合客观实际，用以反映和考核项目绩效目标与项目实施的相符情况。</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</si>
  <si>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</si>
  <si>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</si>
  <si>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</si>
  <si>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</si>
  <si>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资金投入</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</si>
  <si>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</si>
  <si>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</si>
  <si>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</si>
  <si>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资金分配合理性</t>
  </si>
  <si>
    <t>项目预算资金分配是否有测算依据，与补助单位或地方实际是否相适应，用以反映和考核项目预算资金分配的科学性、合理性情况。</t>
  </si>
  <si>
    <t>评价要点：
①预算资金分配依据是否充分；
②资金分配额度是否合理，与项目单位或地方实际是否相适应。</t>
  </si>
  <si>
    <t>小计</t>
  </si>
  <si>
    <t>过程管理
（20分）</t>
  </si>
  <si>
    <t>资金管理</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</si>
  <si>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</si>
  <si>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</si>
  <si>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t>
  </si>
  <si>
    <t>预算执行率</t>
  </si>
  <si>
    <t>项目预算资金是否按照计划执行，用以反映或考核项目预算执行情况。</t>
  </si>
  <si>
    <t>预算执行率=（实际支出资金/实际到位资金）×100%。
实际支出资金：一定时期（本年度或项目期）内项目实际拨付的资金。</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</si>
  <si>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</si>
  <si>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</si>
  <si>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</si>
  <si>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组织实施</t>
  </si>
  <si>
    <t>管理制度健全性</t>
  </si>
  <si>
    <t>项目实施单位的财务和业务管理制度是否健全，用以反映和考核财务和业务管理制度对项目顺利实施的保障情况。</t>
  </si>
  <si>
    <t>评价要点：
①是否已制定或具有相应的财务和业务管理制度；
②财务和业务管理制度是否合法、合规、完整。</t>
  </si>
  <si>
    <t>制度执行有效性</t>
  </si>
  <si>
    <t>项目实施是否符合相关管理规定，用以反映和考核相关管理制度的有效执行情况。</t>
  </si>
  <si>
    <t>评价要点：
①是否遵守相关法律法规和相关管理规定；
②项目调整及支出调整手续是否完备；
③项目合同书、验收报告、技术鉴定等资料是否齐全并及时归档；
④项目实施的人员条件、场地设备、信息支撑等是否落实到位。</t>
  </si>
  <si>
    <t>产出</t>
  </si>
  <si>
    <t>产出数量</t>
  </si>
  <si>
    <t>实际完成率</t>
  </si>
  <si>
    <t>项目实施的实际产出数与计划产出数的比率，用以反映和考核项目产出数量目标的实现程度。</t>
  </si>
  <si>
    <t>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</si>
  <si>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产出质量</t>
  </si>
  <si>
    <t>质量达标率</t>
  </si>
  <si>
    <t>项目完成的质量达标产出数与实际产出数的比率，用以反映和考核项目产出质量目标的实现程度。</t>
  </si>
  <si>
    <t>质量达标率=（质量达标产出数/实际产出数）×100%。</t>
  </si>
  <si>
    <t>质量达标产出数：一定时期（本年度或项目期）内实际达到既定质量标准的产品或服务数量。既定质量标准是指项目实施单位设立绩效目标时依据计划标准、行业标准、历史标准或其他标准而设定的绩效指标值。</t>
  </si>
  <si>
    <t>产出时效</t>
  </si>
  <si>
    <t>完成及时性</t>
  </si>
  <si>
    <t>项目实际完成时间与计划完成时间的比较，用以反映和考核项目产出时效目标的实现程度。</t>
  </si>
  <si>
    <t>实际完成时间：项目实施单位完成该项目实际所耗用的时间。</t>
  </si>
  <si>
    <t>计划完成时间：按照项目实施计划或相关规定完成该项目所需的时间。</t>
  </si>
  <si>
    <t>产出成本</t>
  </si>
  <si>
    <t>成本节约率</t>
  </si>
  <si>
    <t>完成项目计划工作目标的实际节约成本与计划成本的比率，用以反映和考核项目的成本节约程度。</t>
  </si>
  <si>
    <t>成本节约率=[（计划成本-实际成本）/计划成本]×100%。</t>
  </si>
  <si>
    <t>实际成本：项目实施单位如期、保质、保量完成既定工作目标实际所耗费的支出。</t>
  </si>
  <si>
    <t>计划成本：项目实施单位为完成工作目标计划安排的支出，一般以项目预算为参考。</t>
  </si>
  <si>
    <t>效益　</t>
  </si>
  <si>
    <t>项目效益　</t>
  </si>
  <si>
    <t>实施效益</t>
  </si>
  <si>
    <t>项目实施所产生的效益。</t>
  </si>
  <si>
    <t>项目实施所产生的社会效益、经济效益、生态效益、可持续影响等。可根据项目实际情况有选择地设置和细化。</t>
  </si>
  <si>
    <t>满意度</t>
  </si>
  <si>
    <t>社会公众或服务对象对项目实施效果的满意程度。</t>
  </si>
  <si>
    <t>社会公众或服务对象是指因该项目实施而受到影响的部门（单位）、群体或个人。一般采取社会调查的方式。</t>
  </si>
  <si>
    <t>附件2</t>
  </si>
  <si>
    <t>绩效评价体系-个性指标</t>
  </si>
  <si>
    <t>年度指标值</t>
  </si>
  <si>
    <t>全年实际完成值</t>
  </si>
  <si>
    <t>数量指标</t>
  </si>
  <si>
    <t>农村公路建设里程</t>
  </si>
  <si>
    <t>=104.00公里</t>
  </si>
  <si>
    <t>①计划产出数：农村公路建设里程=104.00公里；实际完成值：农村公路建设里程＝104.00公里。
②计划产出数：路网涉及乡镇数＝10.00个；实际完成值路网涉及乡镇数＝10.00个。</t>
  </si>
  <si>
    <t>104.00公里</t>
  </si>
  <si>
    <t>路网涉及乡镇数</t>
  </si>
  <si>
    <t>=10.00个</t>
  </si>
  <si>
    <t>10.00个</t>
  </si>
  <si>
    <t>质量指标</t>
  </si>
  <si>
    <t>农村公路项目质量</t>
  </si>
  <si>
    <t>计划完成值：农村公路项目质量＝100.0%；
实际完成值：农村公路项目质量＝100.0%。</t>
  </si>
  <si>
    <t>时效指标</t>
  </si>
  <si>
    <t>计划完成值：资金安排到位率=100.0%；
实际完成值：资金安排到位率=100.0%。</t>
  </si>
  <si>
    <t>成本指标</t>
  </si>
  <si>
    <t>2021年自治区第三批地方政府债券转贷资金（农村公路建设项目）</t>
  </si>
  <si>
    <t>6000.00万元</t>
  </si>
  <si>
    <t>计划成本值：2021年自治区第三批地方政府债券转贷资金（农村公路建设项目）=6000.00万元；
实际成本值：2021年自治区第三批地方政府债券转贷资金（农村公路建设项目）=6000.00万元。</t>
  </si>
  <si>
    <t>效益</t>
  </si>
  <si>
    <t>经济效益指标</t>
  </si>
  <si>
    <t>①计划完成情况：有效完善村镇路网结构，方便居民出行；
实际完成情况：达到100.0%；
②计划完成情况：长期促进农村经济发展；
实际完成情况：达到100.0%。</t>
  </si>
  <si>
    <t>社会效益指标</t>
  </si>
  <si>
    <t>完善村镇路网结构，方便居民出行</t>
  </si>
  <si>
    <t>有效提升</t>
  </si>
  <si>
    <t>生态效益指标</t>
  </si>
  <si>
    <t>可持续影响指标</t>
  </si>
  <si>
    <t>促进农村经济发展</t>
  </si>
  <si>
    <t>长期</t>
  </si>
  <si>
    <t>满意度指标</t>
  </si>
  <si>
    <t>计划达到满意度：受益群众满意度≥95.0%；
实际完成值：达到95.0%。</t>
  </si>
  <si>
    <t>-</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</si>
</sst>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s>
  <fonts count="35">
    <font>
      <sz val="11"/>
      <color theme="1"/>
      <name val="宋体"/>
      <charset val="134"/>
      <scheme val="minor"/>
    </font>
    <font>
      <b/>
      <sz val="18"/>
      <color theme="1"/>
      <name val="宋体"/>
      <charset val="134"/>
      <scheme val="minor"/>
    </font>
    <font>
      <sz val="18"/>
      <color theme="1"/>
      <name val="宋体"/>
      <charset val="134"/>
      <scheme val="minor"/>
    </font>
    <font>
      <b/>
      <sz val="11"/>
      <color rgb="FF000000"/>
      <name val="宋体"/>
      <charset val="134"/>
    </font>
    <font>
      <b/>
      <sz val="11"/>
      <name val="宋体"/>
      <charset val="134"/>
    </font>
    <font>
      <sz val="11"/>
      <name val="宋体"/>
      <charset val="134"/>
    </font>
    <font>
      <sz val="11"/>
      <color rgb="FF000000"/>
      <name val="宋体"/>
      <charset val="134"/>
    </font>
    <font>
      <sz val="20"/>
      <color theme="1"/>
      <name val="宋体"/>
      <charset val="134"/>
      <scheme val="minor"/>
    </font>
    <font>
      <b/>
      <sz val="11"/>
      <color theme="1"/>
      <name val="宋体"/>
      <charset val="134"/>
      <scheme val="minor"/>
    </font>
    <font>
      <sz val="10"/>
      <color rgb="FF000000"/>
      <name val="宋体"/>
      <charset val="134"/>
    </font>
    <font>
      <sz val="10"/>
      <color theme="1"/>
      <name val="宋体"/>
      <charset val="134"/>
      <scheme val="minor"/>
    </font>
    <font>
      <sz val="22"/>
      <color theme="1"/>
      <name val="宋体"/>
      <charset val="134"/>
      <scheme val="minor"/>
    </font>
    <font>
      <b/>
      <sz val="18"/>
      <name val="宋体"/>
      <charset val="134"/>
      <scheme val="minor"/>
    </font>
    <font>
      <sz val="14"/>
      <color theme="1"/>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8" fillId="0" borderId="0" applyFont="0" applyFill="0" applyBorder="0" applyAlignment="0" applyProtection="0">
      <alignment vertical="center"/>
    </xf>
    <xf numFmtId="0" fontId="14" fillId="22" borderId="0" applyNumberFormat="0" applyBorder="0" applyAlignment="0" applyProtection="0">
      <alignment vertical="center"/>
    </xf>
    <xf numFmtId="0" fontId="19" fillId="5" borderId="9"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4" fillId="9" borderId="0" applyNumberFormat="0" applyBorder="0" applyAlignment="0" applyProtection="0">
      <alignment vertical="center"/>
    </xf>
    <xf numFmtId="0" fontId="20" fillId="6" borderId="0" applyNumberFormat="0" applyBorder="0" applyAlignment="0" applyProtection="0">
      <alignment vertical="center"/>
    </xf>
    <xf numFmtId="43" fontId="18" fillId="0" borderId="0" applyFont="0" applyFill="0" applyBorder="0" applyAlignment="0" applyProtection="0">
      <alignment vertical="center"/>
    </xf>
    <xf numFmtId="0" fontId="15"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8" fillId="13" borderId="12" applyNumberFormat="0" applyFont="0" applyAlignment="0" applyProtection="0">
      <alignment vertical="center"/>
    </xf>
    <xf numFmtId="0" fontId="15" fillId="25"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8" applyNumberFormat="0" applyFill="0" applyAlignment="0" applyProtection="0">
      <alignment vertical="center"/>
    </xf>
    <xf numFmtId="0" fontId="16" fillId="0" borderId="8" applyNumberFormat="0" applyFill="0" applyAlignment="0" applyProtection="0">
      <alignment vertical="center"/>
    </xf>
    <xf numFmtId="0" fontId="15" fillId="30" borderId="0" applyNumberFormat="0" applyBorder="0" applyAlignment="0" applyProtection="0">
      <alignment vertical="center"/>
    </xf>
    <xf numFmtId="0" fontId="25" fillId="0" borderId="13" applyNumberFormat="0" applyFill="0" applyAlignment="0" applyProtection="0">
      <alignment vertical="center"/>
    </xf>
    <xf numFmtId="0" fontId="15" fillId="12" borderId="0" applyNumberFormat="0" applyBorder="0" applyAlignment="0" applyProtection="0">
      <alignment vertical="center"/>
    </xf>
    <xf numFmtId="0" fontId="28" fillId="20" borderId="14" applyNumberFormat="0" applyAlignment="0" applyProtection="0">
      <alignment vertical="center"/>
    </xf>
    <xf numFmtId="0" fontId="33" fillId="20" borderId="9" applyNumberFormat="0" applyAlignment="0" applyProtection="0">
      <alignment vertical="center"/>
    </xf>
    <xf numFmtId="0" fontId="32" fillId="29" borderId="15" applyNumberFormat="0" applyAlignment="0" applyProtection="0">
      <alignment vertical="center"/>
    </xf>
    <xf numFmtId="0" fontId="14" fillId="11" borderId="0" applyNumberFormat="0" applyBorder="0" applyAlignment="0" applyProtection="0">
      <alignment vertical="center"/>
    </xf>
    <xf numFmtId="0" fontId="15" fillId="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31" fillId="28" borderId="0" applyNumberFormat="0" applyBorder="0" applyAlignment="0" applyProtection="0">
      <alignment vertical="center"/>
    </xf>
    <xf numFmtId="0" fontId="24" fillId="18" borderId="0" applyNumberFormat="0" applyBorder="0" applyAlignment="0" applyProtection="0">
      <alignment vertical="center"/>
    </xf>
    <xf numFmtId="0" fontId="14" fillId="33" borderId="0" applyNumberFormat="0" applyBorder="0" applyAlignment="0" applyProtection="0">
      <alignment vertical="center"/>
    </xf>
    <xf numFmtId="0" fontId="15" fillId="24"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14" fillId="16" borderId="0" applyNumberFormat="0" applyBorder="0" applyAlignment="0" applyProtection="0">
      <alignment vertical="center"/>
    </xf>
    <xf numFmtId="0" fontId="14" fillId="23"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14" fillId="26" borderId="0" applyNumberFormat="0" applyBorder="0" applyAlignment="0" applyProtection="0">
      <alignment vertical="center"/>
    </xf>
    <xf numFmtId="0" fontId="14" fillId="7" borderId="0" applyNumberFormat="0" applyBorder="0" applyAlignment="0" applyProtection="0">
      <alignment vertical="center"/>
    </xf>
    <xf numFmtId="0" fontId="15" fillId="15" borderId="0" applyNumberFormat="0" applyBorder="0" applyAlignment="0" applyProtection="0">
      <alignment vertical="center"/>
    </xf>
    <xf numFmtId="0" fontId="14" fillId="3" borderId="0" applyNumberFormat="0" applyBorder="0" applyAlignment="0" applyProtection="0">
      <alignment vertical="center"/>
    </xf>
    <xf numFmtId="0" fontId="15" fillId="19" borderId="0" applyNumberFormat="0" applyBorder="0" applyAlignment="0" applyProtection="0">
      <alignment vertical="center"/>
    </xf>
    <xf numFmtId="0" fontId="15" fillId="14" borderId="0" applyNumberFormat="0" applyBorder="0" applyAlignment="0" applyProtection="0">
      <alignment vertical="center"/>
    </xf>
    <xf numFmtId="0" fontId="14" fillId="10" borderId="0" applyNumberFormat="0" applyBorder="0" applyAlignment="0" applyProtection="0">
      <alignment vertical="center"/>
    </xf>
    <xf numFmtId="0" fontId="15" fillId="31" borderId="0" applyNumberFormat="0" applyBorder="0" applyAlignment="0" applyProtection="0">
      <alignment vertical="center"/>
    </xf>
  </cellStyleXfs>
  <cellXfs count="65">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0" borderId="3"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ont="1" applyFill="1" applyBorder="1">
      <alignment vertical="center"/>
    </xf>
    <xf numFmtId="176" fontId="0" fillId="0" borderId="1" xfId="11" applyNumberFormat="1"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xf>
    <xf numFmtId="176" fontId="0" fillId="0" borderId="2"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176"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0" fontId="0" fillId="0" borderId="4" xfId="0" applyFont="1" applyFill="1" applyBorder="1" applyAlignment="1">
      <alignment horizontal="left" vertical="center" wrapText="1"/>
    </xf>
    <xf numFmtId="0" fontId="0" fillId="0" borderId="1" xfId="0" applyFill="1" applyBorder="1" applyAlignment="1">
      <alignment horizontal="right" vertical="center"/>
    </xf>
    <xf numFmtId="0" fontId="6" fillId="0" borderId="1" xfId="0" applyFont="1" applyFill="1" applyBorder="1" applyAlignment="1">
      <alignment horizontal="center" vertical="center" wrapText="1"/>
    </xf>
    <xf numFmtId="0" fontId="0" fillId="0" borderId="1" xfId="0" applyFill="1" applyBorder="1">
      <alignmen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0" fillId="2" borderId="1" xfId="0" applyFill="1" applyBorder="1">
      <alignment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0" xfId="0" applyFont="1" applyFill="1">
      <alignment vertical="center"/>
    </xf>
    <xf numFmtId="0" fontId="8" fillId="0" borderId="0" xfId="0" applyFont="1" applyFill="1">
      <alignment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lignment vertical="center"/>
    </xf>
    <xf numFmtId="0" fontId="6"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0" xfId="0" applyFont="1">
      <alignment vertical="center"/>
    </xf>
    <xf numFmtId="0" fontId="12" fillId="0" borderId="0" xfId="0" applyFont="1" applyAlignment="1">
      <alignment horizontal="center" vertical="center" wrapText="1"/>
    </xf>
    <xf numFmtId="0" fontId="13" fillId="0" borderId="1" xfId="0" applyFont="1" applyBorder="1" applyAlignment="1">
      <alignment horizontal="center" vertical="center"/>
    </xf>
    <xf numFmtId="176" fontId="13" fillId="0" borderId="1" xfId="11"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D3" sqref="D3"/>
    </sheetView>
  </sheetViews>
  <sheetFormatPr defaultColWidth="9" defaultRowHeight="13.5" outlineLevelRow="4" outlineLevelCol="5"/>
  <cols>
    <col min="1" max="1" width="16.5" customWidth="1"/>
    <col min="2" max="5" width="16.625" customWidth="1"/>
    <col min="6" max="6" width="14.75" customWidth="1"/>
  </cols>
  <sheetData>
    <row r="1" s="61" customFormat="1" ht="50.25" customHeight="1" spans="1:6">
      <c r="A1" s="62" t="s">
        <v>0</v>
      </c>
      <c r="B1" s="62"/>
      <c r="C1" s="62"/>
      <c r="D1" s="62"/>
      <c r="E1" s="62"/>
      <c r="F1" s="62"/>
    </row>
    <row r="2" ht="42" customHeight="1" spans="1:6">
      <c r="A2" s="63" t="s">
        <v>1</v>
      </c>
      <c r="B2" s="63" t="s">
        <v>2</v>
      </c>
      <c r="C2" s="63" t="s">
        <v>3</v>
      </c>
      <c r="D2" s="63" t="s">
        <v>4</v>
      </c>
      <c r="E2" s="63" t="s">
        <v>5</v>
      </c>
      <c r="F2" s="63" t="s">
        <v>6</v>
      </c>
    </row>
    <row r="3" ht="42" customHeight="1" spans="1:6">
      <c r="A3" s="63" t="s">
        <v>7</v>
      </c>
      <c r="B3" s="63">
        <v>20</v>
      </c>
      <c r="C3" s="63">
        <v>20</v>
      </c>
      <c r="D3" s="63">
        <v>30</v>
      </c>
      <c r="E3" s="63">
        <v>30</v>
      </c>
      <c r="F3" s="63">
        <f>SUM(B3:E3)</f>
        <v>100</v>
      </c>
    </row>
    <row r="4" ht="42" customHeight="1" spans="1:6">
      <c r="A4" s="63" t="s">
        <v>8</v>
      </c>
      <c r="B4" s="63">
        <v>19</v>
      </c>
      <c r="C4" s="63">
        <v>18</v>
      </c>
      <c r="D4" s="63">
        <v>30</v>
      </c>
      <c r="E4" s="63">
        <v>30</v>
      </c>
      <c r="F4" s="63">
        <f>SUM(B4:E4)</f>
        <v>97</v>
      </c>
    </row>
    <row r="5" ht="42" customHeight="1" spans="1:6">
      <c r="A5" s="63" t="s">
        <v>9</v>
      </c>
      <c r="B5" s="64">
        <f>B4/B3</f>
        <v>0.95</v>
      </c>
      <c r="C5" s="64">
        <f>C4/C3</f>
        <v>0.9</v>
      </c>
      <c r="D5" s="64">
        <f>D4/D3</f>
        <v>1</v>
      </c>
      <c r="E5" s="64">
        <f>E4/E3</f>
        <v>1</v>
      </c>
      <c r="F5" s="64">
        <f>F4/F3</f>
        <v>0.97</v>
      </c>
    </row>
  </sheetData>
  <mergeCells count="1">
    <mergeCell ref="A1:F1"/>
  </mergeCells>
  <pageMargins left="0.747916666666667" right="0.747916666666667" top="0.984027777777778" bottom="0.984027777777778"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opLeftCell="A13" workbookViewId="0">
      <selection activeCell="D27" sqref="D27"/>
    </sheetView>
  </sheetViews>
  <sheetFormatPr defaultColWidth="9" defaultRowHeight="13.5" outlineLevelCol="7"/>
  <cols>
    <col min="1" max="2" width="9" style="1"/>
    <col min="3" max="3" width="10.375" style="1" customWidth="1"/>
    <col min="4" max="4" width="30.75" style="1" customWidth="1"/>
    <col min="5" max="5" width="63.125" style="1" customWidth="1"/>
    <col min="6" max="6" width="6" style="2" customWidth="1"/>
    <col min="7" max="7" width="6.375" style="2" customWidth="1"/>
    <col min="8" max="8" width="6.625" style="1" customWidth="1"/>
    <col min="9" max="16384" width="9" style="1"/>
  </cols>
  <sheetData>
    <row r="1" spans="1:1">
      <c r="A1" s="1" t="s">
        <v>10</v>
      </c>
    </row>
    <row r="2" s="46" customFormat="1" ht="36.75" customHeight="1" spans="1:8">
      <c r="A2" s="3" t="s">
        <v>11</v>
      </c>
      <c r="B2" s="3"/>
      <c r="C2" s="3"/>
      <c r="D2" s="3"/>
      <c r="E2" s="3"/>
      <c r="F2" s="3"/>
      <c r="G2" s="3"/>
      <c r="H2" s="3"/>
    </row>
    <row r="3" ht="27" spans="1:8">
      <c r="A3" s="5" t="s">
        <v>12</v>
      </c>
      <c r="B3" s="5" t="s">
        <v>13</v>
      </c>
      <c r="C3" s="5" t="s">
        <v>14</v>
      </c>
      <c r="D3" s="5" t="s">
        <v>15</v>
      </c>
      <c r="E3" s="5" t="s">
        <v>16</v>
      </c>
      <c r="F3" s="5" t="s">
        <v>17</v>
      </c>
      <c r="G3" s="5" t="s">
        <v>18</v>
      </c>
      <c r="H3" s="5" t="s">
        <v>19</v>
      </c>
    </row>
    <row r="4" ht="79.5" customHeight="1" spans="1:8">
      <c r="A4" s="35" t="s">
        <v>20</v>
      </c>
      <c r="B4" s="35" t="s">
        <v>21</v>
      </c>
      <c r="C4" s="35" t="s">
        <v>22</v>
      </c>
      <c r="D4" s="48" t="s">
        <v>23</v>
      </c>
      <c r="E4" s="49" t="s">
        <v>24</v>
      </c>
      <c r="F4" s="50">
        <v>2</v>
      </c>
      <c r="G4" s="51">
        <v>2</v>
      </c>
      <c r="H4" s="52"/>
    </row>
    <row r="5" ht="57.75" customHeight="1" spans="1:8">
      <c r="A5" s="35"/>
      <c r="B5" s="35"/>
      <c r="C5" s="35" t="s">
        <v>25</v>
      </c>
      <c r="D5" s="48" t="s">
        <v>26</v>
      </c>
      <c r="E5" s="49" t="s">
        <v>27</v>
      </c>
      <c r="F5" s="51">
        <v>3</v>
      </c>
      <c r="G5" s="50">
        <v>3</v>
      </c>
      <c r="H5" s="52"/>
    </row>
    <row r="6" ht="77.25" customHeight="1" spans="1:8">
      <c r="A6" s="35"/>
      <c r="B6" s="53" t="s">
        <v>28</v>
      </c>
      <c r="C6" s="35" t="s">
        <v>29</v>
      </c>
      <c r="D6" s="48" t="s">
        <v>30</v>
      </c>
      <c r="E6" s="49" t="s">
        <v>31</v>
      </c>
      <c r="F6" s="51">
        <v>5</v>
      </c>
      <c r="G6" s="50">
        <v>4</v>
      </c>
      <c r="H6" s="52"/>
    </row>
    <row r="7" ht="52.5" customHeight="1" spans="1:8">
      <c r="A7" s="35"/>
      <c r="B7" s="54"/>
      <c r="C7" s="35" t="s">
        <v>32</v>
      </c>
      <c r="D7" s="48" t="s">
        <v>33</v>
      </c>
      <c r="E7" s="48" t="s">
        <v>34</v>
      </c>
      <c r="F7" s="50">
        <v>5</v>
      </c>
      <c r="G7" s="51">
        <v>5</v>
      </c>
      <c r="H7" s="52"/>
    </row>
    <row r="8" ht="68.25" customHeight="1" spans="1:8">
      <c r="A8" s="35"/>
      <c r="B8" s="35" t="s">
        <v>35</v>
      </c>
      <c r="C8" s="35" t="s">
        <v>36</v>
      </c>
      <c r="D8" s="48" t="s">
        <v>37</v>
      </c>
      <c r="E8" s="48" t="s">
        <v>38</v>
      </c>
      <c r="F8" s="50">
        <v>2</v>
      </c>
      <c r="G8" s="50">
        <v>2</v>
      </c>
      <c r="H8" s="52"/>
    </row>
    <row r="9" ht="51.75" customHeight="1" spans="1:8">
      <c r="A9" s="35"/>
      <c r="B9" s="35"/>
      <c r="C9" s="35" t="s">
        <v>39</v>
      </c>
      <c r="D9" s="48" t="s">
        <v>40</v>
      </c>
      <c r="E9" s="48" t="s">
        <v>41</v>
      </c>
      <c r="F9" s="50">
        <v>3</v>
      </c>
      <c r="G9" s="50">
        <v>3</v>
      </c>
      <c r="H9" s="52"/>
    </row>
    <row r="10" s="47" customFormat="1" ht="26.25" customHeight="1" spans="1:8">
      <c r="A10" s="35"/>
      <c r="B10" s="5" t="s">
        <v>42</v>
      </c>
      <c r="C10" s="5"/>
      <c r="D10" s="5"/>
      <c r="E10" s="5"/>
      <c r="F10" s="55">
        <f>SUM(F4:F9)</f>
        <v>20</v>
      </c>
      <c r="G10" s="55">
        <f>SUM(G4:G9)</f>
        <v>19</v>
      </c>
      <c r="H10" s="56"/>
    </row>
    <row r="11" ht="47.25" customHeight="1" spans="1:8">
      <c r="A11" s="53" t="s">
        <v>43</v>
      </c>
      <c r="B11" s="53" t="s">
        <v>44</v>
      </c>
      <c r="C11" s="35" t="s">
        <v>45</v>
      </c>
      <c r="D11" s="48" t="s">
        <v>46</v>
      </c>
      <c r="E11" s="48" t="s">
        <v>47</v>
      </c>
      <c r="F11" s="50">
        <v>4</v>
      </c>
      <c r="G11" s="50">
        <v>4</v>
      </c>
      <c r="H11" s="52"/>
    </row>
    <row r="12" ht="36" customHeight="1" spans="1:8">
      <c r="A12" s="57"/>
      <c r="B12" s="57"/>
      <c r="C12" s="35" t="s">
        <v>48</v>
      </c>
      <c r="D12" s="48" t="s">
        <v>49</v>
      </c>
      <c r="E12" s="48" t="s">
        <v>50</v>
      </c>
      <c r="F12" s="50">
        <v>4</v>
      </c>
      <c r="G12" s="50">
        <v>4</v>
      </c>
      <c r="H12" s="52"/>
    </row>
    <row r="13" ht="64.5" customHeight="1" spans="1:8">
      <c r="A13" s="57"/>
      <c r="B13" s="54"/>
      <c r="C13" s="35" t="s">
        <v>51</v>
      </c>
      <c r="D13" s="48" t="s">
        <v>52</v>
      </c>
      <c r="E13" s="48" t="s">
        <v>53</v>
      </c>
      <c r="F13" s="50">
        <v>4</v>
      </c>
      <c r="G13" s="50">
        <v>4</v>
      </c>
      <c r="H13" s="52"/>
    </row>
    <row r="14" ht="45.75" customHeight="1" spans="1:8">
      <c r="A14" s="57"/>
      <c r="B14" s="35" t="s">
        <v>54</v>
      </c>
      <c r="C14" s="35" t="s">
        <v>55</v>
      </c>
      <c r="D14" s="48" t="s">
        <v>56</v>
      </c>
      <c r="E14" s="48" t="s">
        <v>57</v>
      </c>
      <c r="F14" s="50">
        <v>4</v>
      </c>
      <c r="G14" s="50">
        <v>3</v>
      </c>
      <c r="H14" s="52"/>
    </row>
    <row r="15" ht="64.5" customHeight="1" spans="1:8">
      <c r="A15" s="57"/>
      <c r="B15" s="35"/>
      <c r="C15" s="35" t="s">
        <v>58</v>
      </c>
      <c r="D15" s="48" t="s">
        <v>59</v>
      </c>
      <c r="E15" s="48" t="s">
        <v>60</v>
      </c>
      <c r="F15" s="50">
        <v>4</v>
      </c>
      <c r="G15" s="50">
        <v>3</v>
      </c>
      <c r="H15" s="52"/>
    </row>
    <row r="16" s="47" customFormat="1" ht="24" customHeight="1" spans="1:8">
      <c r="A16" s="54"/>
      <c r="B16" s="58" t="s">
        <v>42</v>
      </c>
      <c r="C16" s="59"/>
      <c r="D16" s="59"/>
      <c r="E16" s="60"/>
      <c r="F16" s="55">
        <f>SUM(F11:F15)</f>
        <v>20</v>
      </c>
      <c r="G16" s="55">
        <f>SUM(G11:G15)</f>
        <v>18</v>
      </c>
      <c r="H16" s="56"/>
    </row>
    <row r="17" s="47" customFormat="1" ht="24" customHeight="1" spans="1:8">
      <c r="A17" s="55" t="s">
        <v>6</v>
      </c>
      <c r="B17" s="55"/>
      <c r="C17" s="55"/>
      <c r="D17" s="55"/>
      <c r="E17" s="55"/>
      <c r="F17" s="55">
        <f>F16+F10</f>
        <v>40</v>
      </c>
      <c r="G17" s="55">
        <f>SUM(G10+G16)</f>
        <v>37</v>
      </c>
      <c r="H17" s="56"/>
    </row>
  </sheetData>
  <mergeCells count="11">
    <mergeCell ref="A2:H2"/>
    <mergeCell ref="B10:E10"/>
    <mergeCell ref="B16:E16"/>
    <mergeCell ref="A17:E17"/>
    <mergeCell ref="A4:A10"/>
    <mergeCell ref="A11:A16"/>
    <mergeCell ref="B4:B5"/>
    <mergeCell ref="B6:B7"/>
    <mergeCell ref="B8:B9"/>
    <mergeCell ref="B11:B13"/>
    <mergeCell ref="B14:B15"/>
  </mergeCells>
  <printOptions horizontalCentered="1"/>
  <pageMargins left="0.471527777777778" right="0.511805555555556" top="0.629166666666667" bottom="0.432638888888889" header="0.511805555555556" footer="0.313888888888889"/>
  <pageSetup paperSize="9" scale="9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XFD1"/>
    </sheetView>
  </sheetViews>
  <sheetFormatPr defaultColWidth="9" defaultRowHeight="13.5" outlineLevelCol="7"/>
  <cols>
    <col min="4" max="4" width="16.125" customWidth="1"/>
    <col min="5" max="5" width="37.5" customWidth="1"/>
  </cols>
  <sheetData>
    <row r="1" spans="1:8">
      <c r="A1" s="37" t="s">
        <v>12</v>
      </c>
      <c r="B1" s="37" t="s">
        <v>13</v>
      </c>
      <c r="C1" s="37" t="s">
        <v>14</v>
      </c>
      <c r="D1" s="37" t="s">
        <v>15</v>
      </c>
      <c r="E1" s="37" t="s">
        <v>16</v>
      </c>
      <c r="F1" s="37" t="s">
        <v>17</v>
      </c>
      <c r="G1" s="37" t="s">
        <v>18</v>
      </c>
      <c r="H1" s="37" t="s">
        <v>19</v>
      </c>
    </row>
    <row r="2" ht="94.5" spans="1:5">
      <c r="A2" s="38" t="s">
        <v>61</v>
      </c>
      <c r="B2" s="39" t="s">
        <v>62</v>
      </c>
      <c r="C2" s="39" t="s">
        <v>63</v>
      </c>
      <c r="D2" s="40" t="s">
        <v>64</v>
      </c>
      <c r="E2" s="41" t="s">
        <v>65</v>
      </c>
    </row>
    <row r="3" ht="27" spans="1:5">
      <c r="A3" s="42"/>
      <c r="B3" s="39" t="s">
        <v>66</v>
      </c>
      <c r="C3" s="39" t="s">
        <v>67</v>
      </c>
      <c r="D3" s="40" t="s">
        <v>68</v>
      </c>
      <c r="E3" s="40" t="s">
        <v>69</v>
      </c>
    </row>
    <row r="4" ht="67.5" spans="1:5">
      <c r="A4" s="42"/>
      <c r="B4" s="39"/>
      <c r="C4" s="39"/>
      <c r="D4" s="40"/>
      <c r="E4" s="40" t="s">
        <v>70</v>
      </c>
    </row>
    <row r="5" ht="27" spans="1:5">
      <c r="A5" s="42"/>
      <c r="B5" s="39" t="s">
        <v>71</v>
      </c>
      <c r="C5" s="39" t="s">
        <v>72</v>
      </c>
      <c r="D5" s="40" t="s">
        <v>73</v>
      </c>
      <c r="E5" s="40" t="s">
        <v>74</v>
      </c>
    </row>
    <row r="6" ht="27" spans="1:5">
      <c r="A6" s="42"/>
      <c r="B6" s="39"/>
      <c r="C6" s="39"/>
      <c r="D6" s="40"/>
      <c r="E6" s="40" t="s">
        <v>75</v>
      </c>
    </row>
    <row r="7" spans="1:5">
      <c r="A7" s="42"/>
      <c r="B7" s="39" t="s">
        <v>76</v>
      </c>
      <c r="C7" s="39" t="s">
        <v>77</v>
      </c>
      <c r="D7" s="40" t="s">
        <v>78</v>
      </c>
      <c r="E7" s="43"/>
    </row>
    <row r="8" ht="27" spans="1:5">
      <c r="A8" s="42"/>
      <c r="B8" s="39"/>
      <c r="C8" s="39"/>
      <c r="D8" s="40"/>
      <c r="E8" s="40" t="s">
        <v>79</v>
      </c>
    </row>
    <row r="9" ht="27" spans="1:5">
      <c r="A9" s="42"/>
      <c r="B9" s="39"/>
      <c r="C9" s="39"/>
      <c r="D9" s="40"/>
      <c r="E9" s="40" t="s">
        <v>80</v>
      </c>
    </row>
    <row r="10" ht="27" spans="1:5">
      <c r="A10" s="44"/>
      <c r="B10" s="39"/>
      <c r="C10" s="39"/>
      <c r="D10" s="40"/>
      <c r="E10" s="40" t="s">
        <v>81</v>
      </c>
    </row>
    <row r="11" ht="40.5" spans="1:5">
      <c r="A11" s="39" t="s">
        <v>82</v>
      </c>
      <c r="B11" s="39" t="s">
        <v>83</v>
      </c>
      <c r="C11" s="39" t="s">
        <v>84</v>
      </c>
      <c r="D11" s="45" t="s">
        <v>85</v>
      </c>
      <c r="E11" s="40" t="s">
        <v>86</v>
      </c>
    </row>
    <row r="12" ht="40.5" spans="1:5">
      <c r="A12" s="39"/>
      <c r="B12" s="39"/>
      <c r="C12" s="39" t="s">
        <v>87</v>
      </c>
      <c r="D12" s="40" t="s">
        <v>88</v>
      </c>
      <c r="E12" s="40" t="s">
        <v>89</v>
      </c>
    </row>
  </sheetData>
  <mergeCells count="12">
    <mergeCell ref="A2:A10"/>
    <mergeCell ref="A11:A12"/>
    <mergeCell ref="B3:B4"/>
    <mergeCell ref="B5:B6"/>
    <mergeCell ref="B7:B10"/>
    <mergeCell ref="B11:B12"/>
    <mergeCell ref="C3:C4"/>
    <mergeCell ref="C5:C6"/>
    <mergeCell ref="C7:C10"/>
    <mergeCell ref="D3:D4"/>
    <mergeCell ref="D5:D6"/>
    <mergeCell ref="D7:D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K4" sqref="K4"/>
    </sheetView>
  </sheetViews>
  <sheetFormatPr defaultColWidth="9" defaultRowHeight="13.5"/>
  <cols>
    <col min="1" max="1" width="9" style="1"/>
    <col min="2" max="2" width="10.125" style="1" customWidth="1"/>
    <col min="3" max="3" width="24.75" style="1" customWidth="1"/>
    <col min="4" max="4" width="14.125" style="1" customWidth="1"/>
    <col min="5" max="5" width="7.75" style="1" customWidth="1"/>
    <col min="6" max="6" width="20.75" style="1" customWidth="1"/>
    <col min="7" max="7" width="27.75" style="1" customWidth="1"/>
    <col min="8" max="8" width="13.875" style="1" customWidth="1"/>
    <col min="9" max="9" width="7.625" style="2" customWidth="1"/>
    <col min="10" max="10" width="11.0583333333333" style="1" customWidth="1"/>
    <col min="11" max="16384" width="9" style="1"/>
  </cols>
  <sheetData>
    <row r="1" spans="1:1">
      <c r="A1" s="1" t="s">
        <v>90</v>
      </c>
    </row>
    <row r="2" ht="36.75" customHeight="1" spans="1:10">
      <c r="A2" s="3" t="s">
        <v>91</v>
      </c>
      <c r="B2" s="4"/>
      <c r="C2" s="4"/>
      <c r="D2" s="4"/>
      <c r="E2" s="4"/>
      <c r="F2" s="4"/>
      <c r="G2" s="4"/>
      <c r="H2" s="4"/>
      <c r="I2" s="4"/>
      <c r="J2" s="4"/>
    </row>
    <row r="3" ht="27" spans="1:10">
      <c r="A3" s="5" t="s">
        <v>12</v>
      </c>
      <c r="B3" s="5" t="s">
        <v>13</v>
      </c>
      <c r="C3" s="5" t="s">
        <v>14</v>
      </c>
      <c r="D3" s="5" t="s">
        <v>92</v>
      </c>
      <c r="E3" s="5" t="s">
        <v>17</v>
      </c>
      <c r="F3" s="6" t="s">
        <v>15</v>
      </c>
      <c r="G3" s="6" t="s">
        <v>16</v>
      </c>
      <c r="H3" s="5" t="s">
        <v>93</v>
      </c>
      <c r="I3" s="5" t="s">
        <v>18</v>
      </c>
      <c r="J3" s="5" t="s">
        <v>19</v>
      </c>
    </row>
    <row r="4" ht="54" customHeight="1" spans="1:10">
      <c r="A4" s="7" t="s">
        <v>61</v>
      </c>
      <c r="B4" s="7" t="s">
        <v>94</v>
      </c>
      <c r="C4" s="8" t="s">
        <v>95</v>
      </c>
      <c r="D4" s="9" t="s">
        <v>96</v>
      </c>
      <c r="E4" s="9">
        <v>5</v>
      </c>
      <c r="F4" s="10" t="s">
        <v>64</v>
      </c>
      <c r="G4" s="10" t="s">
        <v>97</v>
      </c>
      <c r="H4" s="11" t="s">
        <v>98</v>
      </c>
      <c r="I4" s="35">
        <v>5</v>
      </c>
      <c r="J4" s="5"/>
    </row>
    <row r="5" ht="60" customHeight="1" spans="1:10">
      <c r="A5" s="12"/>
      <c r="B5" s="13"/>
      <c r="C5" s="8" t="s">
        <v>99</v>
      </c>
      <c r="D5" s="9" t="s">
        <v>100</v>
      </c>
      <c r="E5" s="9">
        <v>5</v>
      </c>
      <c r="F5" s="14"/>
      <c r="G5" s="14"/>
      <c r="H5" s="11" t="s">
        <v>101</v>
      </c>
      <c r="I5" s="18">
        <v>5</v>
      </c>
      <c r="J5" s="16"/>
    </row>
    <row r="6" ht="71" customHeight="1" spans="1:10">
      <c r="A6" s="12"/>
      <c r="B6" s="15" t="s">
        <v>102</v>
      </c>
      <c r="C6" s="16" t="s">
        <v>103</v>
      </c>
      <c r="D6" s="17">
        <f>100%</f>
        <v>1</v>
      </c>
      <c r="E6" s="18">
        <v>5</v>
      </c>
      <c r="F6" s="8" t="s">
        <v>68</v>
      </c>
      <c r="G6" s="8" t="s">
        <v>104</v>
      </c>
      <c r="H6" s="19">
        <v>1</v>
      </c>
      <c r="I6" s="18">
        <v>5</v>
      </c>
      <c r="J6" s="16"/>
    </row>
    <row r="7" ht="57" customHeight="1" spans="1:10">
      <c r="A7" s="12"/>
      <c r="B7" s="15" t="s">
        <v>105</v>
      </c>
      <c r="C7" s="16" t="s">
        <v>103</v>
      </c>
      <c r="D7" s="20">
        <v>1</v>
      </c>
      <c r="E7" s="18">
        <v>5</v>
      </c>
      <c r="F7" s="8" t="s">
        <v>73</v>
      </c>
      <c r="G7" s="8" t="s">
        <v>106</v>
      </c>
      <c r="H7" s="19">
        <v>1</v>
      </c>
      <c r="I7" s="18">
        <v>5</v>
      </c>
      <c r="J7" s="16"/>
    </row>
    <row r="8" ht="97" customHeight="1" spans="1:10">
      <c r="A8" s="13"/>
      <c r="B8" s="15" t="s">
        <v>107</v>
      </c>
      <c r="C8" s="21" t="s">
        <v>108</v>
      </c>
      <c r="D8" s="18" t="s">
        <v>109</v>
      </c>
      <c r="E8" s="18">
        <v>10</v>
      </c>
      <c r="F8" s="8" t="s">
        <v>78</v>
      </c>
      <c r="G8" s="8" t="s">
        <v>110</v>
      </c>
      <c r="H8" s="11" t="s">
        <v>109</v>
      </c>
      <c r="I8" s="18">
        <v>10</v>
      </c>
      <c r="J8" s="16"/>
    </row>
    <row r="9" ht="24.75" customHeight="1" spans="1:10">
      <c r="A9" s="15" t="s">
        <v>111</v>
      </c>
      <c r="B9" s="22" t="s">
        <v>112</v>
      </c>
      <c r="C9" s="23"/>
      <c r="D9" s="23"/>
      <c r="E9" s="23"/>
      <c r="F9" s="24" t="s">
        <v>85</v>
      </c>
      <c r="G9" s="25" t="s">
        <v>113</v>
      </c>
      <c r="H9" s="23"/>
      <c r="I9" s="23"/>
      <c r="J9" s="23"/>
    </row>
    <row r="10" ht="24.75" customHeight="1" spans="1:10">
      <c r="A10" s="15"/>
      <c r="B10" s="22"/>
      <c r="C10" s="26"/>
      <c r="D10" s="26"/>
      <c r="E10" s="26"/>
      <c r="F10" s="27"/>
      <c r="G10" s="28"/>
      <c r="H10" s="26"/>
      <c r="I10" s="26"/>
      <c r="J10" s="26"/>
    </row>
    <row r="11" ht="24.75" customHeight="1" spans="1:10">
      <c r="A11" s="15"/>
      <c r="B11" s="22" t="s">
        <v>114</v>
      </c>
      <c r="C11" s="24" t="s">
        <v>115</v>
      </c>
      <c r="D11" s="23" t="s">
        <v>116</v>
      </c>
      <c r="E11" s="23">
        <v>10</v>
      </c>
      <c r="F11" s="27"/>
      <c r="G11" s="28"/>
      <c r="H11" s="29">
        <v>1</v>
      </c>
      <c r="I11" s="23">
        <v>10</v>
      </c>
      <c r="J11" s="23"/>
    </row>
    <row r="12" ht="24.75" customHeight="1" spans="1:10">
      <c r="A12" s="15"/>
      <c r="B12" s="22"/>
      <c r="C12" s="30"/>
      <c r="D12" s="26"/>
      <c r="E12" s="26"/>
      <c r="F12" s="27"/>
      <c r="G12" s="28"/>
      <c r="H12" s="31"/>
      <c r="I12" s="26"/>
      <c r="J12" s="26"/>
    </row>
    <row r="13" ht="24.75" customHeight="1" spans="1:10">
      <c r="A13" s="15"/>
      <c r="B13" s="22" t="s">
        <v>117</v>
      </c>
      <c r="C13" s="23"/>
      <c r="D13" s="23"/>
      <c r="E13" s="23"/>
      <c r="F13" s="27"/>
      <c r="G13" s="28"/>
      <c r="H13" s="23"/>
      <c r="I13" s="23"/>
      <c r="J13" s="23"/>
    </row>
    <row r="14" ht="24.75" customHeight="1" spans="1:10">
      <c r="A14" s="15"/>
      <c r="B14" s="22"/>
      <c r="C14" s="26"/>
      <c r="D14" s="26"/>
      <c r="E14" s="26"/>
      <c r="F14" s="27"/>
      <c r="G14" s="28"/>
      <c r="H14" s="26"/>
      <c r="I14" s="26"/>
      <c r="J14" s="26"/>
    </row>
    <row r="15" ht="24.75" customHeight="1" spans="1:10">
      <c r="A15" s="15"/>
      <c r="B15" s="22" t="s">
        <v>118</v>
      </c>
      <c r="C15" s="23" t="s">
        <v>119</v>
      </c>
      <c r="D15" s="23" t="s">
        <v>120</v>
      </c>
      <c r="E15" s="23">
        <v>10</v>
      </c>
      <c r="F15" s="27"/>
      <c r="G15" s="28"/>
      <c r="H15" s="29">
        <v>1</v>
      </c>
      <c r="I15" s="23">
        <v>10</v>
      </c>
      <c r="J15" s="23"/>
    </row>
    <row r="16" ht="24.75" customHeight="1" spans="1:10">
      <c r="A16" s="15"/>
      <c r="B16" s="22"/>
      <c r="C16" s="26"/>
      <c r="D16" s="26"/>
      <c r="E16" s="26"/>
      <c r="F16" s="30"/>
      <c r="G16" s="32"/>
      <c r="H16" s="31"/>
      <c r="I16" s="26"/>
      <c r="J16" s="26"/>
    </row>
    <row r="17" ht="24.75" customHeight="1" spans="1:10">
      <c r="A17" s="15"/>
      <c r="B17" s="22" t="s">
        <v>121</v>
      </c>
      <c r="C17" s="23"/>
      <c r="D17" s="23"/>
      <c r="E17" s="23">
        <v>10</v>
      </c>
      <c r="F17" s="25" t="s">
        <v>88</v>
      </c>
      <c r="G17" s="25" t="s">
        <v>122</v>
      </c>
      <c r="H17" s="23"/>
      <c r="I17" s="23">
        <v>10</v>
      </c>
      <c r="J17" s="23"/>
    </row>
    <row r="18" ht="24.75" customHeight="1" spans="1:10">
      <c r="A18" s="15"/>
      <c r="B18" s="22"/>
      <c r="C18" s="26"/>
      <c r="D18" s="26"/>
      <c r="E18" s="26"/>
      <c r="F18" s="33"/>
      <c r="G18" s="32"/>
      <c r="H18" s="26"/>
      <c r="I18" s="26"/>
      <c r="J18" s="26"/>
    </row>
    <row r="19" ht="24.75" customHeight="1" spans="1:10">
      <c r="A19" s="15" t="s">
        <v>6</v>
      </c>
      <c r="B19" s="15"/>
      <c r="C19" s="15"/>
      <c r="D19" s="15"/>
      <c r="E19" s="15">
        <f>SUM(E4:E18)</f>
        <v>60</v>
      </c>
      <c r="F19" s="34" t="s">
        <v>123</v>
      </c>
      <c r="G19" s="34" t="s">
        <v>123</v>
      </c>
      <c r="H19" s="34" t="s">
        <v>123</v>
      </c>
      <c r="I19" s="15">
        <f>SUM(I4:I18)</f>
        <v>60</v>
      </c>
      <c r="J19" s="36"/>
    </row>
  </sheetData>
  <mergeCells count="46">
    <mergeCell ref="A2:J2"/>
    <mergeCell ref="A19:D19"/>
    <mergeCell ref="A4:A8"/>
    <mergeCell ref="A9:A18"/>
    <mergeCell ref="B4:B5"/>
    <mergeCell ref="B9:B10"/>
    <mergeCell ref="B11:B12"/>
    <mergeCell ref="B13:B14"/>
    <mergeCell ref="B15:B16"/>
    <mergeCell ref="B17:B18"/>
    <mergeCell ref="C9:C10"/>
    <mergeCell ref="C11:C12"/>
    <mergeCell ref="C13:C14"/>
    <mergeCell ref="C15:C16"/>
    <mergeCell ref="C17:C18"/>
    <mergeCell ref="D9:D10"/>
    <mergeCell ref="D11:D12"/>
    <mergeCell ref="D13:D14"/>
    <mergeCell ref="D15:D16"/>
    <mergeCell ref="D17:D18"/>
    <mergeCell ref="E9:E10"/>
    <mergeCell ref="E11:E12"/>
    <mergeCell ref="E13:E14"/>
    <mergeCell ref="E15:E16"/>
    <mergeCell ref="E17:E18"/>
    <mergeCell ref="F4:F5"/>
    <mergeCell ref="F9:F16"/>
    <mergeCell ref="F17:F18"/>
    <mergeCell ref="G4:G5"/>
    <mergeCell ref="G9:G16"/>
    <mergeCell ref="G17:G18"/>
    <mergeCell ref="H9:H10"/>
    <mergeCell ref="H11:H12"/>
    <mergeCell ref="H13:H14"/>
    <mergeCell ref="H15:H16"/>
    <mergeCell ref="H17:H18"/>
    <mergeCell ref="I9:I10"/>
    <mergeCell ref="I11:I12"/>
    <mergeCell ref="I13:I14"/>
    <mergeCell ref="I15:I16"/>
    <mergeCell ref="I17:I18"/>
    <mergeCell ref="J9:J10"/>
    <mergeCell ref="J11:J12"/>
    <mergeCell ref="J13:J14"/>
    <mergeCell ref="J15:J16"/>
    <mergeCell ref="J17:J18"/>
  </mergeCells>
  <pageMargins left="0.511805555555556" right="0.432638888888889" top="1" bottom="1" header="0.5" footer="0.5"/>
  <pageSetup paperSize="9" orientation="landscape"/>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评价结论分析表</vt:lpstr>
      <vt:lpstr>绩效评价体系-共性指标</vt:lpstr>
      <vt:lpstr>Sheet2</vt:lpstr>
      <vt:lpstr>绩效评价体系-个性指标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驰远天合-柴万顺-18690160103</dc:creator>
  <cp:lastModifiedBy>奔流不息</cp:lastModifiedBy>
  <dcterms:created xsi:type="dcterms:W3CDTF">2020-04-02T02:18:00Z</dcterms:created>
  <cp:lastPrinted>2021-02-23T20:45:00Z</cp:lastPrinted>
  <dcterms:modified xsi:type="dcterms:W3CDTF">2022-03-29T04:16:24Z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