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社保补贴" sheetId="3" r:id="rId1"/>
  </sheets>
  <calcPr calcId="144525"/>
</workbook>
</file>

<file path=xl/sharedStrings.xml><?xml version="1.0" encoding="utf-8"?>
<sst xmlns="http://schemas.openxmlformats.org/spreadsheetml/2006/main" count="75" uniqueCount="34">
  <si>
    <t>附件2： 2022年1-7月公益性岗位社保补贴明细表</t>
  </si>
  <si>
    <t>序号</t>
  </si>
  <si>
    <t>责任单位</t>
  </si>
  <si>
    <t>岗位类别</t>
  </si>
  <si>
    <t>在岗人数</t>
  </si>
  <si>
    <t>补贴时限</t>
  </si>
  <si>
    <t>就业专项资金</t>
  </si>
  <si>
    <t>养老保险（16%）</t>
  </si>
  <si>
    <t>医疗保险（9.5%）</t>
  </si>
  <si>
    <t>失业保险（0.5%）</t>
  </si>
  <si>
    <t>合计</t>
  </si>
  <si>
    <t>北京南路街道</t>
  </si>
  <si>
    <t>公益性岗位</t>
  </si>
  <si>
    <t>1-7月</t>
  </si>
  <si>
    <t>延安北路街道</t>
  </si>
  <si>
    <t>绿洲路街道</t>
  </si>
  <si>
    <t>宁边路街道</t>
  </si>
  <si>
    <t>中山路街道</t>
  </si>
  <si>
    <t>建国路街道</t>
  </si>
  <si>
    <t>大西渠镇</t>
  </si>
  <si>
    <t>硫磺沟镇</t>
  </si>
  <si>
    <t>二六工镇</t>
  </si>
  <si>
    <t>三工镇</t>
  </si>
  <si>
    <t>六工镇</t>
  </si>
  <si>
    <t>佃坝镇</t>
  </si>
  <si>
    <t>榆树沟镇</t>
  </si>
  <si>
    <t>滨湖镇</t>
  </si>
  <si>
    <t>阿什里乡</t>
  </si>
  <si>
    <t>庙尔沟乡</t>
  </si>
  <si>
    <t>市残联（市残疾人劳动就业服务所）</t>
  </si>
  <si>
    <t>市民政局</t>
  </si>
  <si>
    <t>市退役军人事务局</t>
  </si>
  <si>
    <t>市卫健委</t>
  </si>
  <si>
    <t>昌吉市技工学校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</si>
</sst>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0"/>
    <xf numFmtId="0" fontId="24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topLeftCell="A16" workbookViewId="0">
      <selection activeCell="I25" sqref="I25"/>
    </sheetView>
  </sheetViews>
  <sheetFormatPr defaultColWidth="9" defaultRowHeight="13.5"/>
  <cols>
    <col min="1" max="1" width="4.13333333333333" style="2" customWidth="1"/>
    <col min="2" max="2" width="14.6333333333333" style="2" customWidth="1"/>
    <col min="3" max="3" width="10.1083333333333" style="2" customWidth="1"/>
    <col min="4" max="4" width="9.275" style="2" customWidth="1"/>
    <col min="5" max="5" width="7.625" style="2" customWidth="1"/>
    <col min="6" max="6" width="14.6333333333333" style="2" customWidth="1"/>
    <col min="7" max="7" width="15.1333333333333" style="2" customWidth="1"/>
    <col min="8" max="8" width="15.25" style="2" customWidth="1"/>
    <col min="9" max="9" width="12" style="2" customWidth="1"/>
    <col min="10" max="252" width="13" style="2" customWidth="1"/>
    <col min="253" max="253" width="13" style="2"/>
    <col min="254" max="16382" width="9" style="2"/>
    <col min="16383" max="16384" width="9" style="5"/>
  </cols>
  <sheetData>
    <row r="1" s="1" customFormat="1" ht="34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</row>
    <row r="3" s="2" customFormat="1" ht="29" customHeight="1" spans="1:9">
      <c r="A3" s="9"/>
      <c r="B3" s="9"/>
      <c r="C3" s="9"/>
      <c r="D3" s="9"/>
      <c r="E3" s="9"/>
      <c r="F3" s="9" t="s">
        <v>7</v>
      </c>
      <c r="G3" s="9" t="s">
        <v>8</v>
      </c>
      <c r="H3" s="9" t="s">
        <v>9</v>
      </c>
      <c r="I3" s="8" t="s">
        <v>10</v>
      </c>
    </row>
    <row r="4" s="3" customFormat="1" ht="30" customHeight="1" spans="1:16384">
      <c r="A4" s="10">
        <v>1</v>
      </c>
      <c r="B4" s="11" t="s">
        <v>11</v>
      </c>
      <c r="C4" s="11" t="s">
        <v>12</v>
      </c>
      <c r="D4" s="11">
        <v>78</v>
      </c>
      <c r="E4" s="12" t="s">
        <v>13</v>
      </c>
      <c r="F4" s="13">
        <f>247588.16+680.48</f>
        <v>248268.64</v>
      </c>
      <c r="G4" s="13">
        <v>125354.48</v>
      </c>
      <c r="H4" s="13">
        <f>7735.82+21.27</f>
        <v>7757.09</v>
      </c>
      <c r="I4" s="13">
        <f>F4+G4+H4</f>
        <v>381380.21</v>
      </c>
      <c r="J4" s="26"/>
      <c r="XFC4" s="30"/>
      <c r="XFD4" s="30"/>
    </row>
    <row r="5" s="3" customFormat="1" ht="30" customHeight="1" spans="1:16384">
      <c r="A5" s="10">
        <v>2</v>
      </c>
      <c r="B5" s="11" t="s">
        <v>14</v>
      </c>
      <c r="C5" s="11" t="s">
        <v>12</v>
      </c>
      <c r="D5" s="11">
        <v>59</v>
      </c>
      <c r="E5" s="12" t="s">
        <v>13</v>
      </c>
      <c r="F5" s="14">
        <v>212906.24</v>
      </c>
      <c r="G5" s="14">
        <v>112173.32</v>
      </c>
      <c r="H5" s="14">
        <v>6652.08</v>
      </c>
      <c r="I5" s="13">
        <f t="shared" ref="I5:I25" si="0">F5+G5+H5</f>
        <v>331731.64</v>
      </c>
      <c r="XFC5" s="30"/>
      <c r="XFD5" s="30"/>
    </row>
    <row r="6" s="3" customFormat="1" ht="30" customHeight="1" spans="1:16384">
      <c r="A6" s="10">
        <v>3</v>
      </c>
      <c r="B6" s="11" t="s">
        <v>15</v>
      </c>
      <c r="C6" s="11" t="s">
        <v>12</v>
      </c>
      <c r="D6" s="11">
        <v>80</v>
      </c>
      <c r="E6" s="12" t="s">
        <v>13</v>
      </c>
      <c r="F6" s="13">
        <v>260179.36</v>
      </c>
      <c r="G6" s="13">
        <v>136228.37</v>
      </c>
      <c r="H6" s="13">
        <v>8129.41</v>
      </c>
      <c r="I6" s="13">
        <f t="shared" si="0"/>
        <v>404537.14</v>
      </c>
      <c r="XFC6" s="30"/>
      <c r="XFD6" s="30"/>
    </row>
    <row r="7" s="3" customFormat="1" ht="30" customHeight="1" spans="1:16384">
      <c r="A7" s="10">
        <v>4</v>
      </c>
      <c r="B7" s="11" t="s">
        <v>16</v>
      </c>
      <c r="C7" s="11" t="s">
        <v>12</v>
      </c>
      <c r="D7" s="11">
        <v>23</v>
      </c>
      <c r="E7" s="12" t="s">
        <v>13</v>
      </c>
      <c r="F7" s="14">
        <v>95261.44</v>
      </c>
      <c r="G7" s="14">
        <v>49532</v>
      </c>
      <c r="H7" s="14">
        <v>2976.24</v>
      </c>
      <c r="I7" s="13">
        <f t="shared" si="0"/>
        <v>147769.68</v>
      </c>
      <c r="XFC7" s="30"/>
      <c r="XFD7" s="30"/>
    </row>
    <row r="8" s="3" customFormat="1" ht="30" customHeight="1" spans="1:16384">
      <c r="A8" s="10">
        <v>5</v>
      </c>
      <c r="B8" s="11" t="s">
        <v>17</v>
      </c>
      <c r="C8" s="11" t="s">
        <v>12</v>
      </c>
      <c r="D8" s="11">
        <v>71</v>
      </c>
      <c r="E8" s="12" t="s">
        <v>13</v>
      </c>
      <c r="F8" s="13">
        <v>250383.04</v>
      </c>
      <c r="G8" s="13">
        <v>130351.2</v>
      </c>
      <c r="H8" s="13">
        <v>7826.3</v>
      </c>
      <c r="I8" s="13">
        <f t="shared" si="0"/>
        <v>388560.54</v>
      </c>
      <c r="XFC8" s="30"/>
      <c r="XFD8" s="30"/>
    </row>
    <row r="9" s="3" customFormat="1" ht="30" customHeight="1" spans="1:16384">
      <c r="A9" s="10">
        <v>6</v>
      </c>
      <c r="B9" s="11" t="s">
        <v>18</v>
      </c>
      <c r="C9" s="11" t="s">
        <v>12</v>
      </c>
      <c r="D9" s="11">
        <v>72</v>
      </c>
      <c r="E9" s="12" t="s">
        <v>13</v>
      </c>
      <c r="F9" s="14">
        <v>266000.48</v>
      </c>
      <c r="G9" s="14">
        <v>138940.14</v>
      </c>
      <c r="H9" s="14">
        <v>8314.45</v>
      </c>
      <c r="I9" s="13">
        <f t="shared" si="0"/>
        <v>413255.07</v>
      </c>
      <c r="XFC9" s="30"/>
      <c r="XFD9" s="30"/>
    </row>
    <row r="10" s="3" customFormat="1" ht="30" customHeight="1" spans="1:16384">
      <c r="A10" s="10">
        <v>7</v>
      </c>
      <c r="B10" s="11" t="s">
        <v>19</v>
      </c>
      <c r="C10" s="11" t="s">
        <v>12</v>
      </c>
      <c r="D10" s="11">
        <v>2</v>
      </c>
      <c r="E10" s="12" t="s">
        <v>13</v>
      </c>
      <c r="F10" s="14">
        <v>9526.72</v>
      </c>
      <c r="G10" s="14">
        <v>4710.93</v>
      </c>
      <c r="H10" s="14">
        <v>297.78</v>
      </c>
      <c r="I10" s="13">
        <f t="shared" si="0"/>
        <v>14535.43</v>
      </c>
      <c r="XFC10" s="30"/>
      <c r="XFD10" s="30"/>
    </row>
    <row r="11" s="2" customFormat="1" ht="30" customHeight="1" spans="1:16384">
      <c r="A11" s="15">
        <v>8</v>
      </c>
      <c r="B11" s="16" t="s">
        <v>20</v>
      </c>
      <c r="C11" s="17" t="s">
        <v>12</v>
      </c>
      <c r="D11" s="17">
        <v>6</v>
      </c>
      <c r="E11" s="18" t="s">
        <v>13</v>
      </c>
      <c r="F11" s="19">
        <v>22455.84</v>
      </c>
      <c r="G11" s="19">
        <v>11983.8</v>
      </c>
      <c r="H11" s="19">
        <v>701.58</v>
      </c>
      <c r="I11" s="27">
        <f t="shared" si="0"/>
        <v>35141.22</v>
      </c>
      <c r="J11" s="28"/>
      <c r="K11" s="28"/>
      <c r="L11" s="28"/>
      <c r="M11" s="28"/>
      <c r="XFC11" s="5"/>
      <c r="XFD11" s="5"/>
    </row>
    <row r="12" s="2" customFormat="1" ht="30" customHeight="1" spans="1:16384">
      <c r="A12" s="15">
        <v>9</v>
      </c>
      <c r="B12" s="16" t="s">
        <v>21</v>
      </c>
      <c r="C12" s="17" t="s">
        <v>12</v>
      </c>
      <c r="D12" s="17">
        <v>2</v>
      </c>
      <c r="E12" s="18" t="s">
        <v>13</v>
      </c>
      <c r="F12" s="19">
        <v>9526.72</v>
      </c>
      <c r="G12" s="19">
        <v>4653.92</v>
      </c>
      <c r="H12" s="19">
        <v>297.64</v>
      </c>
      <c r="I12" s="27">
        <f t="shared" si="0"/>
        <v>14478.28</v>
      </c>
      <c r="XFC12" s="5"/>
      <c r="XFD12" s="5"/>
    </row>
    <row r="13" s="2" customFormat="1" ht="30" customHeight="1" spans="1:16384">
      <c r="A13" s="15">
        <v>10</v>
      </c>
      <c r="B13" s="17" t="s">
        <v>22</v>
      </c>
      <c r="C13" s="17" t="s">
        <v>12</v>
      </c>
      <c r="D13" s="17">
        <v>2</v>
      </c>
      <c r="E13" s="18" t="s">
        <v>13</v>
      </c>
      <c r="F13" s="19">
        <v>9526.72</v>
      </c>
      <c r="G13" s="19">
        <v>4653.92</v>
      </c>
      <c r="H13" s="19">
        <v>297.64</v>
      </c>
      <c r="I13" s="27">
        <f t="shared" si="0"/>
        <v>14478.28</v>
      </c>
      <c r="XFC13" s="5"/>
      <c r="XFD13" s="5"/>
    </row>
    <row r="14" s="2" customFormat="1" ht="30" customHeight="1" spans="1:16384">
      <c r="A14" s="15">
        <v>11</v>
      </c>
      <c r="B14" s="16" t="s">
        <v>23</v>
      </c>
      <c r="C14" s="17" t="s">
        <v>12</v>
      </c>
      <c r="D14" s="17">
        <v>3</v>
      </c>
      <c r="E14" s="18" t="s">
        <v>13</v>
      </c>
      <c r="F14" s="19">
        <v>12929.12</v>
      </c>
      <c r="G14" s="19">
        <v>6231.52</v>
      </c>
      <c r="H14" s="19">
        <v>403.94</v>
      </c>
      <c r="I14" s="27">
        <f t="shared" si="0"/>
        <v>19564.58</v>
      </c>
      <c r="XFC14" s="5"/>
      <c r="XFD14" s="5"/>
    </row>
    <row r="15" s="2" customFormat="1" ht="30" customHeight="1" spans="1:16384">
      <c r="A15" s="15">
        <v>12</v>
      </c>
      <c r="B15" s="16" t="s">
        <v>24</v>
      </c>
      <c r="C15" s="17" t="s">
        <v>12</v>
      </c>
      <c r="D15" s="17">
        <v>3</v>
      </c>
      <c r="E15" s="18" t="s">
        <v>13</v>
      </c>
      <c r="F15" s="19">
        <v>6025.44</v>
      </c>
      <c r="G15" s="19">
        <v>3017.16</v>
      </c>
      <c r="H15" s="19">
        <v>188.33</v>
      </c>
      <c r="I15" s="27">
        <f t="shared" si="0"/>
        <v>9230.93</v>
      </c>
      <c r="XFC15" s="5"/>
      <c r="XFD15" s="5"/>
    </row>
    <row r="16" s="2" customFormat="1" ht="30" customHeight="1" spans="1:16384">
      <c r="A16" s="15">
        <v>13</v>
      </c>
      <c r="B16" s="16" t="s">
        <v>25</v>
      </c>
      <c r="C16" s="17" t="s">
        <v>12</v>
      </c>
      <c r="D16" s="17">
        <v>1</v>
      </c>
      <c r="E16" s="18" t="s">
        <v>13</v>
      </c>
      <c r="F16" s="19">
        <v>4763.36</v>
      </c>
      <c r="G16" s="19">
        <v>2326.96</v>
      </c>
      <c r="H16" s="19">
        <v>148.89</v>
      </c>
      <c r="I16" s="27">
        <f t="shared" si="0"/>
        <v>7239.21</v>
      </c>
      <c r="M16" s="4"/>
      <c r="XFC16" s="5"/>
      <c r="XFD16" s="5"/>
    </row>
    <row r="17" s="2" customFormat="1" ht="30" customHeight="1" spans="1:16384">
      <c r="A17" s="15">
        <v>14</v>
      </c>
      <c r="B17" s="16" t="s">
        <v>26</v>
      </c>
      <c r="C17" s="17" t="s">
        <v>12</v>
      </c>
      <c r="D17" s="17">
        <v>3</v>
      </c>
      <c r="E17" s="18" t="s">
        <v>13</v>
      </c>
      <c r="F17" s="19">
        <v>10887.68</v>
      </c>
      <c r="G17" s="19">
        <v>5225.8</v>
      </c>
      <c r="H17" s="19">
        <v>340.16</v>
      </c>
      <c r="I17" s="27">
        <f t="shared" si="0"/>
        <v>16453.64</v>
      </c>
      <c r="M17" s="4"/>
      <c r="XFC17" s="5"/>
      <c r="XFD17" s="5"/>
    </row>
    <row r="18" s="2" customFormat="1" ht="30" customHeight="1" spans="1:16384">
      <c r="A18" s="15">
        <v>15</v>
      </c>
      <c r="B18" s="17" t="s">
        <v>27</v>
      </c>
      <c r="C18" s="17" t="s">
        <v>12</v>
      </c>
      <c r="D18" s="17">
        <v>4</v>
      </c>
      <c r="E18" s="18" t="s">
        <v>13</v>
      </c>
      <c r="F18" s="19">
        <v>19053.44</v>
      </c>
      <c r="G18" s="19">
        <v>10037.12</v>
      </c>
      <c r="H18" s="19">
        <v>595.28</v>
      </c>
      <c r="I18" s="27">
        <f t="shared" si="0"/>
        <v>29685.84</v>
      </c>
      <c r="XFC18" s="5"/>
      <c r="XFD18" s="5"/>
    </row>
    <row r="19" s="2" customFormat="1" ht="30" customHeight="1" spans="1:16384">
      <c r="A19" s="15">
        <v>16</v>
      </c>
      <c r="B19" s="17" t="s">
        <v>28</v>
      </c>
      <c r="C19" s="17" t="s">
        <v>12</v>
      </c>
      <c r="D19" s="17">
        <v>2</v>
      </c>
      <c r="E19" s="18" t="s">
        <v>13</v>
      </c>
      <c r="F19" s="19">
        <v>9526.72</v>
      </c>
      <c r="G19" s="19">
        <v>4653.92</v>
      </c>
      <c r="H19" s="19">
        <v>297.78</v>
      </c>
      <c r="I19" s="27">
        <f t="shared" si="0"/>
        <v>14478.42</v>
      </c>
      <c r="XFC19" s="5"/>
      <c r="XFD19" s="5"/>
    </row>
    <row r="20" s="3" customFormat="1" ht="30" customHeight="1" spans="1:16384">
      <c r="A20" s="10">
        <v>17</v>
      </c>
      <c r="B20" s="20" t="s">
        <v>29</v>
      </c>
      <c r="C20" s="11" t="s">
        <v>12</v>
      </c>
      <c r="D20" s="11">
        <v>39</v>
      </c>
      <c r="E20" s="12" t="s">
        <v>13</v>
      </c>
      <c r="F20" s="14">
        <v>121485.92</v>
      </c>
      <c r="G20" s="14">
        <v>59889.64</v>
      </c>
      <c r="H20" s="14">
        <v>3797.17</v>
      </c>
      <c r="I20" s="13">
        <f t="shared" si="0"/>
        <v>185172.73</v>
      </c>
      <c r="J20" s="29"/>
      <c r="K20" s="29"/>
      <c r="L20" s="29"/>
      <c r="XFC20" s="30"/>
      <c r="XFD20" s="30"/>
    </row>
    <row r="21" s="3" customFormat="1" ht="30" customHeight="1" spans="1:16384">
      <c r="A21" s="10">
        <v>18</v>
      </c>
      <c r="B21" s="11" t="s">
        <v>30</v>
      </c>
      <c r="C21" s="11" t="s">
        <v>12</v>
      </c>
      <c r="D21" s="11">
        <v>9</v>
      </c>
      <c r="E21" s="12" t="s">
        <v>13</v>
      </c>
      <c r="F21" s="13">
        <v>42870.24</v>
      </c>
      <c r="G21" s="13">
        <v>20883.64</v>
      </c>
      <c r="H21" s="13">
        <v>1340.01</v>
      </c>
      <c r="I21" s="13">
        <f t="shared" si="0"/>
        <v>65093.89</v>
      </c>
      <c r="J21" s="29"/>
      <c r="K21" s="29"/>
      <c r="L21" s="29"/>
      <c r="XFC21" s="30"/>
      <c r="XFD21" s="30"/>
    </row>
    <row r="22" s="2" customFormat="1" ht="30" customHeight="1" spans="1:16384">
      <c r="A22" s="15">
        <v>19</v>
      </c>
      <c r="B22" s="17" t="s">
        <v>31</v>
      </c>
      <c r="C22" s="17" t="s">
        <v>12</v>
      </c>
      <c r="D22" s="17">
        <v>7</v>
      </c>
      <c r="E22" s="18" t="s">
        <v>13</v>
      </c>
      <c r="F22" s="19">
        <v>14958.88</v>
      </c>
      <c r="G22" s="19">
        <v>7730.24</v>
      </c>
      <c r="H22" s="19">
        <v>467.51</v>
      </c>
      <c r="I22" s="27">
        <f t="shared" si="0"/>
        <v>23156.63</v>
      </c>
      <c r="XFC22" s="5"/>
      <c r="XFD22" s="5"/>
    </row>
    <row r="23" s="2" customFormat="1" ht="30" customHeight="1" spans="1:16384">
      <c r="A23" s="15">
        <v>20</v>
      </c>
      <c r="B23" s="17" t="s">
        <v>32</v>
      </c>
      <c r="C23" s="17" t="s">
        <v>12</v>
      </c>
      <c r="D23" s="17">
        <v>1</v>
      </c>
      <c r="E23" s="18" t="s">
        <v>13</v>
      </c>
      <c r="F23" s="19">
        <v>3786.24</v>
      </c>
      <c r="G23" s="19">
        <v>2011.44</v>
      </c>
      <c r="H23" s="19">
        <v>118.32</v>
      </c>
      <c r="I23" s="27">
        <f t="shared" si="0"/>
        <v>5916</v>
      </c>
      <c r="J23" s="4"/>
      <c r="XFC23" s="5"/>
      <c r="XFD23" s="5"/>
    </row>
    <row r="24" s="2" customFormat="1" ht="30" customHeight="1" spans="1:16384">
      <c r="A24" s="15">
        <v>21</v>
      </c>
      <c r="B24" s="15" t="s">
        <v>33</v>
      </c>
      <c r="C24" s="15" t="s">
        <v>12</v>
      </c>
      <c r="D24" s="15">
        <v>1</v>
      </c>
      <c r="E24" s="18" t="s">
        <v>13</v>
      </c>
      <c r="F24" s="19">
        <v>4763.36</v>
      </c>
      <c r="G24" s="19">
        <v>2326.96</v>
      </c>
      <c r="H24" s="19">
        <v>148.89</v>
      </c>
      <c r="I24" s="27">
        <f t="shared" si="0"/>
        <v>7239.21</v>
      </c>
      <c r="XFC24" s="5"/>
      <c r="XFD24" s="5"/>
    </row>
    <row r="25" s="4" customFormat="1" ht="34" customHeight="1" spans="1:9">
      <c r="A25" s="21"/>
      <c r="B25" s="22" t="s">
        <v>10</v>
      </c>
      <c r="C25" s="23"/>
      <c r="D25" s="8">
        <f>SUM(D4:D24)</f>
        <v>468</v>
      </c>
      <c r="E25" s="24"/>
      <c r="F25" s="25">
        <f>SUM(F4:F24)</f>
        <v>1635085.6</v>
      </c>
      <c r="G25" s="25">
        <f>SUM(G4:G24)</f>
        <v>842916.48</v>
      </c>
      <c r="H25" s="25">
        <f>SUM(H4:H24)</f>
        <v>51096.49</v>
      </c>
      <c r="I25" s="25">
        <f t="shared" si="0"/>
        <v>2529098.57</v>
      </c>
    </row>
    <row r="26" s="2" customFormat="1" ht="12"/>
    <row r="27" s="2" customFormat="1" ht="12"/>
    <row r="28" s="2" customFormat="1" ht="12"/>
  </sheetData>
  <mergeCells count="8">
    <mergeCell ref="A1:I1"/>
    <mergeCell ref="F2:I2"/>
    <mergeCell ref="B25:C25"/>
    <mergeCell ref="A2:A3"/>
    <mergeCell ref="B2:B3"/>
    <mergeCell ref="C2:C3"/>
    <mergeCell ref="D2:D3"/>
    <mergeCell ref="E2:E3"/>
  </mergeCells>
  <pageMargins left="0.118055555555556" right="0" top="1" bottom="0.196527777777778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2022-10-14T10:51:00Z</dcterms:created>
  <dcterms:modified xsi:type="dcterms:W3CDTF">2022-12-06T03:38:46Z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</Properties>
</file>