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人员明细!$A$1:$N$59</definedName>
    <definedName name="_xlnm.Print_Titles" localSheetId="0">人员明细!$1:$3</definedName>
    <definedName name="_xlnm.Print_Area" localSheetId="0">人员明细!$A$1:$K$65</definedName>
  </definedNames>
  <calcPr calcId="144525"/>
</workbook>
</file>

<file path=xl/sharedStrings.xml><?xml version="1.0" encoding="utf-8"?>
<sst xmlns="http://schemas.openxmlformats.org/spreadsheetml/2006/main" count="261" uniqueCount="137">
  <si>
    <t>昌吉市2025年1-6月公益性岗位社保补贴人员花名册</t>
  </si>
  <si>
    <t>序号</t>
  </si>
  <si>
    <t>姓名</t>
  </si>
  <si>
    <t>身份证号码</t>
  </si>
  <si>
    <t>工作单位</t>
  </si>
  <si>
    <t>联系电话</t>
  </si>
  <si>
    <t>补贴时间</t>
  </si>
  <si>
    <t>社保补贴</t>
  </si>
  <si>
    <t>合计</t>
  </si>
  <si>
    <t>备注</t>
  </si>
  <si>
    <t>1月</t>
  </si>
  <si>
    <t>2月</t>
  </si>
  <si>
    <t>3月</t>
  </si>
  <si>
    <t>4月</t>
  </si>
  <si>
    <t>5月</t>
  </si>
  <si>
    <t>6月</t>
  </si>
  <si>
    <t>养老</t>
  </si>
  <si>
    <t>医疗</t>
  </si>
  <si>
    <t>失业</t>
  </si>
  <si>
    <t>杨洋</t>
  </si>
  <si>
    <t>652901********1140</t>
  </si>
  <si>
    <t>宁边路街道</t>
  </si>
  <si>
    <t>1-6月</t>
  </si>
  <si>
    <t>张玉沛</t>
  </si>
  <si>
    <t>142703********1530</t>
  </si>
  <si>
    <t>孟茹</t>
  </si>
  <si>
    <t>411423********6522</t>
  </si>
  <si>
    <t>5-6月</t>
  </si>
  <si>
    <t>5.1入职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</si>
  <si>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</si>
  <si>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</si>
  <si>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</si>
  <si>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</si>
  <si>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</si>
  <si>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</si>
  <si>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6.1入职</t>
  </si>
  <si>
    <t>李玲</t>
  </si>
  <si>
    <t>652301********4725</t>
  </si>
  <si>
    <t>延安北路街道</t>
  </si>
  <si>
    <t>1-3月</t>
  </si>
  <si>
    <t>3.31离职</t>
  </si>
  <si>
    <t>王珍</t>
  </si>
  <si>
    <t>652323********172X</t>
  </si>
  <si>
    <t>1-5月</t>
  </si>
  <si>
    <t>5.31离职</t>
  </si>
  <si>
    <t>韩丽萍</t>
  </si>
  <si>
    <t>652301********0821</t>
  </si>
  <si>
    <t>马欣</t>
  </si>
  <si>
    <t>652301********7478</t>
  </si>
  <si>
    <t>肖桐</t>
  </si>
  <si>
    <t>652701********0827</t>
  </si>
  <si>
    <t>魏颖</t>
  </si>
  <si>
    <t>652323********0024</t>
  </si>
  <si>
    <t>贾丽</t>
  </si>
  <si>
    <t>650106********2023</t>
  </si>
  <si>
    <t>1-2月</t>
  </si>
  <si>
    <t>2.28离职</t>
  </si>
  <si>
    <t>杜海滨</t>
  </si>
  <si>
    <t>652301********0319</t>
  </si>
  <si>
    <t>绿洲路街道</t>
  </si>
  <si>
    <t>黄泽旭</t>
  </si>
  <si>
    <t>652301********7473</t>
  </si>
  <si>
    <t>牟泽宇</t>
  </si>
  <si>
    <t>652323********2611</t>
  </si>
  <si>
    <t>唐建健</t>
  </si>
  <si>
    <t>652323********2610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</si>
  <si>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</si>
  <si>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</si>
  <si>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</si>
  <si>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</si>
  <si>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</si>
  <si>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</si>
  <si>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</si>
  <si>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唐亚囡</t>
  </si>
  <si>
    <t>652328********0020</t>
  </si>
  <si>
    <t>商雪</t>
  </si>
  <si>
    <t>654201********042X</t>
  </si>
  <si>
    <t>1-4月</t>
  </si>
  <si>
    <t>4.30离职</t>
  </si>
  <si>
    <t>李丽</t>
  </si>
  <si>
    <t>652828********1523</t>
  </si>
  <si>
    <t>牛淑霞</t>
  </si>
  <si>
    <t>620422********6420</t>
  </si>
  <si>
    <t>刘晓蕾</t>
  </si>
  <si>
    <t>620421********4206</t>
  </si>
  <si>
    <t>马小娟</t>
  </si>
  <si>
    <t>652301********6823</t>
  </si>
  <si>
    <t>刘海燕</t>
  </si>
  <si>
    <t>620521********4084</t>
  </si>
  <si>
    <t>李欣然</t>
  </si>
  <si>
    <t>620622********6525</t>
  </si>
  <si>
    <t>宋丹婷</t>
  </si>
  <si>
    <t>652301********7167</t>
  </si>
  <si>
    <t>韩玥</t>
  </si>
  <si>
    <t>652301********0824</t>
  </si>
  <si>
    <t>吴美璇</t>
  </si>
  <si>
    <t>659001********1243</t>
  </si>
  <si>
    <t>苏婷</t>
  </si>
  <si>
    <t>652328********0022</t>
  </si>
  <si>
    <t>殷正豪</t>
  </si>
  <si>
    <t>652301********0339</t>
  </si>
  <si>
    <t>建国路街道</t>
  </si>
  <si>
    <t>马静茹</t>
  </si>
  <si>
    <t>652301********0325</t>
  </si>
  <si>
    <t>马娟</t>
  </si>
  <si>
    <t>652324********1621</t>
  </si>
  <si>
    <t>张瑞</t>
  </si>
  <si>
    <t>652323********2624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</si>
  <si>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</si>
  <si>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</si>
  <si>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</si>
  <si>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</si>
  <si>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</si>
  <si>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</si>
  <si>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</si>
  <si>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</si>
  <si>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</si>
  <si>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</si>
  <si>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</si>
  <si>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</si>
  <si>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</si>
  <si>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徐娅瑄</t>
  </si>
  <si>
    <t>652323********0025</t>
  </si>
  <si>
    <t>慕晓霞</t>
  </si>
  <si>
    <t>653021********0245</t>
  </si>
  <si>
    <t>秦妍</t>
  </si>
  <si>
    <t>652301********0828</t>
  </si>
  <si>
    <t>滨湖镇</t>
  </si>
  <si>
    <t>2.1离职</t>
  </si>
  <si>
    <t>吴庚彦</t>
  </si>
  <si>
    <t>652301********0834</t>
  </si>
  <si>
    <t>市退役军人事务局</t>
  </si>
  <si>
    <t>董紫婷</t>
  </si>
  <si>
    <t>652301********0822</t>
  </si>
  <si>
    <t>市残疾人联合会</t>
  </si>
  <si>
    <t>哈里曼·克孜别克</t>
  </si>
  <si>
    <t>650103********4727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</si>
</sst>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0"/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7" fillId="0" borderId="0">
      <alignment vertical="top"/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9"/>
  <sheetViews>
    <sheetView tabSelected="1" workbookViewId="0">
      <pane xSplit="6" topLeftCell="G1" activePane="topRight" state="frozen"/>
      <selection/>
      <selection pane="topRight" activeCell="G4" sqref="G4"/>
    </sheetView>
  </sheetViews>
  <sheetFormatPr defaultColWidth="9" defaultRowHeight="13.5"/>
  <cols>
    <col min="1" max="1" width="7" style="6" customWidth="1"/>
    <col min="2" max="2" width="21.25" style="6" customWidth="1"/>
    <col min="3" max="3" width="24" style="7" customWidth="1"/>
    <col min="4" max="4" width="18.375" style="7" customWidth="1"/>
    <col min="5" max="5" width="13.625" style="7" customWidth="1"/>
    <col min="6" max="6" width="13.8083333333333" style="7" customWidth="1"/>
    <col min="7" max="8" width="11.625" style="7" customWidth="1"/>
    <col min="9" max="9" width="10.375" style="7" customWidth="1"/>
    <col min="10" max="10" width="13.25" style="7" customWidth="1"/>
    <col min="11" max="11" width="13.8416666666667" style="7" customWidth="1"/>
    <col min="12" max="13" width="10.375" style="6"/>
    <col min="14" max="14" width="9.25" style="6"/>
    <col min="15" max="16" width="10.375" style="6"/>
    <col min="17" max="17" width="9.25" style="6"/>
    <col min="18" max="16384" width="9" style="3"/>
  </cols>
  <sheetData>
    <row r="1" s="1" customFormat="1" ht="39" customHeight="1" spans="1:2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33"/>
      <c r="M1" s="33"/>
      <c r="N1" s="33"/>
      <c r="O1" s="33"/>
      <c r="P1" s="33"/>
      <c r="Q1" s="33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="1" customFormat="1" ht="18" customHeight="1" spans="1:29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/>
      <c r="I2" s="12"/>
      <c r="J2" s="12" t="s">
        <v>8</v>
      </c>
      <c r="K2" s="12" t="s">
        <v>9</v>
      </c>
      <c r="L2" s="30" t="s">
        <v>10</v>
      </c>
      <c r="M2" s="32"/>
      <c r="N2" s="31"/>
      <c r="O2" s="30" t="s">
        <v>11</v>
      </c>
      <c r="P2" s="32"/>
      <c r="Q2" s="31"/>
      <c r="R2" s="30" t="s">
        <v>12</v>
      </c>
      <c r="S2" s="32"/>
      <c r="T2" s="31"/>
      <c r="U2" s="30" t="s">
        <v>13</v>
      </c>
      <c r="V2" s="32"/>
      <c r="W2" s="31"/>
      <c r="X2" s="30" t="s">
        <v>14</v>
      </c>
      <c r="Y2" s="32"/>
      <c r="Z2" s="31"/>
      <c r="AA2" s="30" t="s">
        <v>15</v>
      </c>
      <c r="AB2" s="32"/>
      <c r="AC2" s="31"/>
    </row>
    <row r="3" s="2" customFormat="1" spans="1:29">
      <c r="A3" s="9"/>
      <c r="B3" s="10"/>
      <c r="C3" s="11"/>
      <c r="D3" s="11"/>
      <c r="E3" s="12"/>
      <c r="F3" s="12"/>
      <c r="G3" s="12" t="s">
        <v>16</v>
      </c>
      <c r="H3" s="11" t="s">
        <v>17</v>
      </c>
      <c r="I3" s="12" t="s">
        <v>18</v>
      </c>
      <c r="J3" s="12"/>
      <c r="K3" s="12"/>
      <c r="L3" s="34" t="s">
        <v>16</v>
      </c>
      <c r="M3" s="35" t="s">
        <v>17</v>
      </c>
      <c r="N3" s="34" t="s">
        <v>18</v>
      </c>
      <c r="O3" s="34" t="s">
        <v>16</v>
      </c>
      <c r="P3" s="35" t="s">
        <v>17</v>
      </c>
      <c r="Q3" s="34" t="s">
        <v>18</v>
      </c>
      <c r="R3" s="34" t="s">
        <v>16</v>
      </c>
      <c r="S3" s="35" t="s">
        <v>17</v>
      </c>
      <c r="T3" s="34" t="s">
        <v>18</v>
      </c>
      <c r="U3" s="34" t="s">
        <v>16</v>
      </c>
      <c r="V3" s="35" t="s">
        <v>17</v>
      </c>
      <c r="W3" s="34" t="s">
        <v>18</v>
      </c>
      <c r="X3" s="34" t="s">
        <v>16</v>
      </c>
      <c r="Y3" s="35" t="s">
        <v>17</v>
      </c>
      <c r="Z3" s="34" t="s">
        <v>18</v>
      </c>
      <c r="AA3" s="34" t="s">
        <v>16</v>
      </c>
      <c r="AB3" s="35" t="s">
        <v>17</v>
      </c>
      <c r="AC3" s="34" t="s">
        <v>18</v>
      </c>
    </row>
    <row r="4" s="2" customFormat="1" spans="1:29">
      <c r="A4" s="13">
        <v>1</v>
      </c>
      <c r="B4" s="14" t="s">
        <v>19</v>
      </c>
      <c r="C4" s="13" t="s">
        <v>20</v>
      </c>
      <c r="D4" s="15" t="s">
        <v>21</v>
      </c>
      <c r="E4" s="16">
        <v>2282192</v>
      </c>
      <c r="F4" s="13" t="s">
        <v>22</v>
      </c>
      <c r="G4" s="13">
        <f t="shared" ref="G4:I4" si="0">L4+O4+R4+U4+X4+AA4</f>
        <v>4799.04</v>
      </c>
      <c r="H4" s="13">
        <f t="shared" si="0"/>
        <v>2699.48</v>
      </c>
      <c r="I4" s="13">
        <f t="shared" si="0"/>
        <v>150</v>
      </c>
      <c r="J4" s="13">
        <f t="shared" ref="J4:J51" si="1">G4+H4+I4</f>
        <v>7648.52</v>
      </c>
      <c r="K4" s="13"/>
      <c r="L4" s="13">
        <v>799.84</v>
      </c>
      <c r="M4" s="13">
        <v>399.92</v>
      </c>
      <c r="N4" s="13">
        <v>25</v>
      </c>
      <c r="O4" s="13">
        <v>799.84</v>
      </c>
      <c r="P4" s="13">
        <v>399.92</v>
      </c>
      <c r="Q4" s="13">
        <v>25</v>
      </c>
      <c r="R4" s="13">
        <v>799.84</v>
      </c>
      <c r="S4" s="13">
        <v>474.91</v>
      </c>
      <c r="T4" s="13">
        <v>25</v>
      </c>
      <c r="U4" s="13">
        <v>799.84</v>
      </c>
      <c r="V4" s="13">
        <v>474.91</v>
      </c>
      <c r="W4" s="13">
        <v>25</v>
      </c>
      <c r="X4" s="13">
        <v>799.84</v>
      </c>
      <c r="Y4" s="13">
        <v>474.91</v>
      </c>
      <c r="Z4" s="13">
        <v>25</v>
      </c>
      <c r="AA4" s="13">
        <v>799.84</v>
      </c>
      <c r="AB4" s="13">
        <v>474.91</v>
      </c>
      <c r="AC4" s="13">
        <v>25</v>
      </c>
    </row>
    <row r="5" s="2" customFormat="1" spans="1:29">
      <c r="A5" s="13">
        <v>2</v>
      </c>
      <c r="B5" s="16" t="s">
        <v>23</v>
      </c>
      <c r="C5" s="16" t="s">
        <v>24</v>
      </c>
      <c r="D5" s="17" t="s">
        <v>21</v>
      </c>
      <c r="E5" s="16">
        <v>2282192</v>
      </c>
      <c r="F5" s="13" t="s">
        <v>22</v>
      </c>
      <c r="G5" s="13">
        <f t="shared" ref="G5:I5" si="2">L5+O5+R5+U5+X5+AA5</f>
        <v>4799.04</v>
      </c>
      <c r="H5" s="13">
        <f t="shared" si="2"/>
        <v>2699.48</v>
      </c>
      <c r="I5" s="13">
        <f t="shared" si="2"/>
        <v>150</v>
      </c>
      <c r="J5" s="13">
        <f t="shared" si="1"/>
        <v>7648.52</v>
      </c>
      <c r="K5" s="16"/>
      <c r="L5" s="13">
        <v>799.84</v>
      </c>
      <c r="M5" s="13">
        <v>399.92</v>
      </c>
      <c r="N5" s="13">
        <v>25</v>
      </c>
      <c r="O5" s="13">
        <v>799.84</v>
      </c>
      <c r="P5" s="13">
        <v>399.92</v>
      </c>
      <c r="Q5" s="13">
        <v>25</v>
      </c>
      <c r="R5" s="13">
        <v>799.84</v>
      </c>
      <c r="S5" s="13">
        <v>474.91</v>
      </c>
      <c r="T5" s="13">
        <v>25</v>
      </c>
      <c r="U5" s="13">
        <v>799.84</v>
      </c>
      <c r="V5" s="13">
        <v>474.91</v>
      </c>
      <c r="W5" s="13">
        <v>25</v>
      </c>
      <c r="X5" s="13">
        <v>799.84</v>
      </c>
      <c r="Y5" s="13">
        <v>474.91</v>
      </c>
      <c r="Z5" s="13">
        <v>25</v>
      </c>
      <c r="AA5" s="13">
        <v>799.84</v>
      </c>
      <c r="AB5" s="13">
        <v>474.91</v>
      </c>
      <c r="AC5" s="13">
        <v>25</v>
      </c>
    </row>
    <row r="6" s="2" customFormat="1" spans="1:29">
      <c r="A6" s="13">
        <v>3</v>
      </c>
      <c r="B6" s="16" t="s">
        <v>25</v>
      </c>
      <c r="C6" s="16" t="s">
        <v>26</v>
      </c>
      <c r="D6" s="18" t="s">
        <v>21</v>
      </c>
      <c r="E6" s="16">
        <v>2282192</v>
      </c>
      <c r="F6" s="13" t="s">
        <v>27</v>
      </c>
      <c r="G6" s="13">
        <f t="shared" ref="G6:I6" si="3">L6+O6+R6+U6+X6+AA6</f>
        <v>1599.68</v>
      </c>
      <c r="H6" s="13">
        <f t="shared" si="3"/>
        <v>949.82</v>
      </c>
      <c r="I6" s="13">
        <f t="shared" si="3"/>
        <v>50</v>
      </c>
      <c r="J6" s="13">
        <f t="shared" si="1"/>
        <v>2599.5</v>
      </c>
      <c r="K6" s="16" t="s">
        <v>28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>
        <v>799.84</v>
      </c>
      <c r="Y6" s="13">
        <v>474.91</v>
      </c>
      <c r="Z6" s="13">
        <v>25</v>
      </c>
      <c r="AA6" s="13">
        <v>799.84</v>
      </c>
      <c r="AB6" s="13">
        <v>474.91</v>
      </c>
      <c r="AC6" s="13">
        <v>25</v>
      </c>
    </row>
    <row r="7" s="2" customFormat="1" spans="1:29">
      <c r="A7" s="13">
        <v>4</v>
      </c>
      <c r="B7" s="16" t="s">
        <v>29</v>
      </c>
      <c r="C7" s="16" t="s">
        <v>30</v>
      </c>
      <c r="D7" s="18" t="s">
        <v>21</v>
      </c>
      <c r="E7" s="16">
        <v>2282192</v>
      </c>
      <c r="F7" s="13" t="s">
        <v>27</v>
      </c>
      <c r="G7" s="13">
        <f t="shared" ref="G7:I7" si="4">L7+O7+R7+U7+X7+AA7</f>
        <v>1599.68</v>
      </c>
      <c r="H7" s="13">
        <f t="shared" si="4"/>
        <v>949.82</v>
      </c>
      <c r="I7" s="13">
        <f t="shared" si="4"/>
        <v>50</v>
      </c>
      <c r="J7" s="13">
        <f t="shared" si="1"/>
        <v>2599.5</v>
      </c>
      <c r="K7" s="16" t="s">
        <v>28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v>799.84</v>
      </c>
      <c r="Y7" s="13">
        <v>474.91</v>
      </c>
      <c r="Z7" s="13">
        <v>25</v>
      </c>
      <c r="AA7" s="13">
        <v>799.84</v>
      </c>
      <c r="AB7" s="13">
        <v>474.91</v>
      </c>
      <c r="AC7" s="13">
        <v>25</v>
      </c>
    </row>
    <row r="8" s="2" customFormat="1" spans="1:29">
      <c r="A8" s="13">
        <v>5</v>
      </c>
      <c r="B8" s="16" t="s">
        <v>31</v>
      </c>
      <c r="C8" s="16" t="s">
        <v>32</v>
      </c>
      <c r="D8" s="16" t="s">
        <v>21</v>
      </c>
      <c r="E8" s="16">
        <v>2282192</v>
      </c>
      <c r="F8" s="13" t="s">
        <v>27</v>
      </c>
      <c r="G8" s="13">
        <f t="shared" ref="G8:I8" si="5">L8+O8+R8+U8+X8+AA8</f>
        <v>1599.68</v>
      </c>
      <c r="H8" s="13">
        <f t="shared" si="5"/>
        <v>949.82</v>
      </c>
      <c r="I8" s="13">
        <f t="shared" si="5"/>
        <v>50</v>
      </c>
      <c r="J8" s="13">
        <f t="shared" si="1"/>
        <v>2599.5</v>
      </c>
      <c r="K8" s="16" t="s">
        <v>28</v>
      </c>
      <c r="L8" s="13"/>
      <c r="M8" s="13"/>
      <c r="N8" s="13"/>
      <c r="O8" s="13"/>
      <c r="P8" s="13"/>
      <c r="Q8" s="13"/>
      <c r="R8" s="13"/>
      <c r="S8" s="13"/>
      <c r="T8" s="13"/>
      <c r="U8" s="37"/>
      <c r="V8" s="37"/>
      <c r="W8" s="37"/>
      <c r="X8" s="13">
        <v>799.84</v>
      </c>
      <c r="Y8" s="13">
        <v>474.91</v>
      </c>
      <c r="Z8" s="13">
        <v>25</v>
      </c>
      <c r="AA8" s="13">
        <v>799.84</v>
      </c>
      <c r="AB8" s="13">
        <v>474.91</v>
      </c>
      <c r="AC8" s="13">
        <v>25</v>
      </c>
    </row>
    <row r="9" s="2" customFormat="1" spans="1:29">
      <c r="A9" s="13">
        <v>6</v>
      </c>
      <c r="B9" s="16" t="s">
        <v>33</v>
      </c>
      <c r="C9" s="16" t="s">
        <v>34</v>
      </c>
      <c r="D9" s="16" t="s">
        <v>21</v>
      </c>
      <c r="E9" s="16">
        <v>2282192</v>
      </c>
      <c r="F9" s="13" t="s">
        <v>15</v>
      </c>
      <c r="G9" s="13">
        <f t="shared" ref="G9:I9" si="6">L9+O9+R9+U9+X9+AA9</f>
        <v>799.84</v>
      </c>
      <c r="H9" s="13">
        <f t="shared" si="6"/>
        <v>474.91</v>
      </c>
      <c r="I9" s="13">
        <f t="shared" si="6"/>
        <v>25</v>
      </c>
      <c r="J9" s="13">
        <f t="shared" si="1"/>
        <v>1299.75</v>
      </c>
      <c r="K9" s="13" t="s">
        <v>35</v>
      </c>
      <c r="L9" s="13"/>
      <c r="M9" s="13"/>
      <c r="N9" s="13"/>
      <c r="O9" s="13"/>
      <c r="P9" s="13"/>
      <c r="Q9" s="13"/>
      <c r="R9" s="13"/>
      <c r="S9" s="13"/>
      <c r="T9" s="13"/>
      <c r="U9" s="37"/>
      <c r="V9" s="37"/>
      <c r="W9" s="37"/>
      <c r="X9" s="1"/>
      <c r="Y9" s="1"/>
      <c r="Z9" s="1"/>
      <c r="AA9" s="13">
        <v>799.84</v>
      </c>
      <c r="AB9" s="13">
        <v>474.91</v>
      </c>
      <c r="AC9" s="13">
        <v>25</v>
      </c>
    </row>
    <row r="10" s="2" customFormat="1" spans="1:29">
      <c r="A10" s="13">
        <v>7</v>
      </c>
      <c r="B10" s="13" t="s">
        <v>36</v>
      </c>
      <c r="C10" s="13" t="s">
        <v>37</v>
      </c>
      <c r="D10" s="13" t="s">
        <v>38</v>
      </c>
      <c r="E10" s="19">
        <v>2337693</v>
      </c>
      <c r="F10" s="13" t="s">
        <v>39</v>
      </c>
      <c r="G10" s="13">
        <f t="shared" ref="G10:I10" si="7">L10+O10+R10+U10+X10+AA10</f>
        <v>2399.52</v>
      </c>
      <c r="H10" s="13">
        <f t="shared" si="7"/>
        <v>1274.75</v>
      </c>
      <c r="I10" s="13">
        <f t="shared" si="7"/>
        <v>75</v>
      </c>
      <c r="J10" s="13">
        <f t="shared" si="1"/>
        <v>3749.27</v>
      </c>
      <c r="K10" s="13" t="s">
        <v>40</v>
      </c>
      <c r="L10" s="13">
        <v>799.84</v>
      </c>
      <c r="M10" s="13">
        <v>399.92</v>
      </c>
      <c r="N10" s="13">
        <v>25</v>
      </c>
      <c r="O10" s="13">
        <v>799.84</v>
      </c>
      <c r="P10" s="13">
        <v>399.92</v>
      </c>
      <c r="Q10" s="13">
        <v>25</v>
      </c>
      <c r="R10" s="13">
        <v>799.84</v>
      </c>
      <c r="S10" s="13">
        <v>474.91</v>
      </c>
      <c r="T10" s="13">
        <v>25</v>
      </c>
      <c r="U10" s="37"/>
      <c r="V10" s="37"/>
      <c r="W10" s="37"/>
      <c r="X10" s="37"/>
      <c r="Y10" s="37"/>
      <c r="Z10" s="37"/>
      <c r="AA10" s="37"/>
      <c r="AB10" s="37"/>
      <c r="AC10" s="37"/>
    </row>
    <row r="11" s="2" customFormat="1" spans="1:29">
      <c r="A11" s="13">
        <v>8</v>
      </c>
      <c r="B11" s="13" t="s">
        <v>41</v>
      </c>
      <c r="C11" s="13" t="s">
        <v>42</v>
      </c>
      <c r="D11" s="13" t="s">
        <v>38</v>
      </c>
      <c r="E11" s="19">
        <v>2337693</v>
      </c>
      <c r="F11" s="13" t="s">
        <v>43</v>
      </c>
      <c r="G11" s="13">
        <f t="shared" ref="G11:I11" si="8">L11+O11+R11+U11+X11+AA11</f>
        <v>3999.2</v>
      </c>
      <c r="H11" s="13">
        <f t="shared" si="8"/>
        <v>2224.57</v>
      </c>
      <c r="I11" s="13">
        <f t="shared" si="8"/>
        <v>125</v>
      </c>
      <c r="J11" s="13">
        <f t="shared" si="1"/>
        <v>6348.77</v>
      </c>
      <c r="K11" s="13" t="s">
        <v>44</v>
      </c>
      <c r="L11" s="13">
        <v>799.84</v>
      </c>
      <c r="M11" s="13">
        <v>399.92</v>
      </c>
      <c r="N11" s="13">
        <v>25</v>
      </c>
      <c r="O11" s="13">
        <v>799.84</v>
      </c>
      <c r="P11" s="13">
        <v>399.92</v>
      </c>
      <c r="Q11" s="13">
        <v>25</v>
      </c>
      <c r="R11" s="13">
        <v>799.84</v>
      </c>
      <c r="S11" s="13">
        <v>474.91</v>
      </c>
      <c r="T11" s="13">
        <v>25</v>
      </c>
      <c r="U11" s="13">
        <v>799.84</v>
      </c>
      <c r="V11" s="13">
        <v>474.91</v>
      </c>
      <c r="W11" s="13">
        <v>25</v>
      </c>
      <c r="X11" s="13">
        <v>799.84</v>
      </c>
      <c r="Y11" s="13">
        <v>474.91</v>
      </c>
      <c r="Z11" s="13">
        <v>25</v>
      </c>
      <c r="AA11" s="37"/>
      <c r="AB11" s="37"/>
      <c r="AC11" s="37"/>
    </row>
    <row r="12" s="2" customFormat="1" spans="1:29">
      <c r="A12" s="13">
        <v>9</v>
      </c>
      <c r="B12" s="13" t="s">
        <v>45</v>
      </c>
      <c r="C12" s="13" t="s">
        <v>46</v>
      </c>
      <c r="D12" s="13" t="s">
        <v>38</v>
      </c>
      <c r="E12" s="19">
        <v>2337693</v>
      </c>
      <c r="F12" s="13" t="s">
        <v>43</v>
      </c>
      <c r="G12" s="13">
        <f t="shared" ref="G12:I12" si="9">L12+O12+R12+U12+X12+AA12</f>
        <v>3999.2</v>
      </c>
      <c r="H12" s="13">
        <f t="shared" si="9"/>
        <v>2224.57</v>
      </c>
      <c r="I12" s="13">
        <f t="shared" si="9"/>
        <v>125</v>
      </c>
      <c r="J12" s="13">
        <f t="shared" si="1"/>
        <v>6348.77</v>
      </c>
      <c r="K12" s="13" t="s">
        <v>44</v>
      </c>
      <c r="L12" s="13">
        <v>799.84</v>
      </c>
      <c r="M12" s="13">
        <v>399.92</v>
      </c>
      <c r="N12" s="13">
        <v>25</v>
      </c>
      <c r="O12" s="13">
        <v>799.84</v>
      </c>
      <c r="P12" s="13">
        <v>399.92</v>
      </c>
      <c r="Q12" s="13">
        <v>25</v>
      </c>
      <c r="R12" s="13">
        <v>799.84</v>
      </c>
      <c r="S12" s="13">
        <v>474.91</v>
      </c>
      <c r="T12" s="13">
        <v>25</v>
      </c>
      <c r="U12" s="13">
        <v>799.84</v>
      </c>
      <c r="V12" s="13">
        <v>474.91</v>
      </c>
      <c r="W12" s="13">
        <v>25</v>
      </c>
      <c r="X12" s="13">
        <v>799.84</v>
      </c>
      <c r="Y12" s="13">
        <v>474.91</v>
      </c>
      <c r="Z12" s="13">
        <v>25</v>
      </c>
      <c r="AA12" s="37"/>
      <c r="AB12" s="37"/>
      <c r="AC12" s="37"/>
    </row>
    <row r="13" s="2" customFormat="1" spans="1:29">
      <c r="A13" s="13">
        <v>10</v>
      </c>
      <c r="B13" s="13" t="s">
        <v>47</v>
      </c>
      <c r="C13" s="13" t="s">
        <v>48</v>
      </c>
      <c r="D13" s="13" t="s">
        <v>38</v>
      </c>
      <c r="E13" s="19">
        <v>2337693</v>
      </c>
      <c r="F13" s="13" t="s">
        <v>22</v>
      </c>
      <c r="G13" s="13">
        <f t="shared" ref="G13:I13" si="10">L13+O13+R13+U13+X13+AA13</f>
        <v>4799.04</v>
      </c>
      <c r="H13" s="13">
        <f t="shared" si="10"/>
        <v>2699.48</v>
      </c>
      <c r="I13" s="13">
        <f t="shared" si="10"/>
        <v>150</v>
      </c>
      <c r="J13" s="13">
        <f t="shared" si="1"/>
        <v>7648.52</v>
      </c>
      <c r="K13" s="13"/>
      <c r="L13" s="13">
        <v>799.84</v>
      </c>
      <c r="M13" s="13">
        <v>399.92</v>
      </c>
      <c r="N13" s="13">
        <v>25</v>
      </c>
      <c r="O13" s="13">
        <v>799.84</v>
      </c>
      <c r="P13" s="13">
        <v>399.92</v>
      </c>
      <c r="Q13" s="13">
        <v>25</v>
      </c>
      <c r="R13" s="13">
        <v>799.84</v>
      </c>
      <c r="S13" s="13">
        <v>474.91</v>
      </c>
      <c r="T13" s="13">
        <v>25</v>
      </c>
      <c r="U13" s="13">
        <v>799.84</v>
      </c>
      <c r="V13" s="13">
        <v>474.91</v>
      </c>
      <c r="W13" s="13">
        <v>25</v>
      </c>
      <c r="X13" s="13">
        <v>799.84</v>
      </c>
      <c r="Y13" s="13">
        <v>474.91</v>
      </c>
      <c r="Z13" s="13">
        <v>25</v>
      </c>
      <c r="AA13" s="13">
        <v>799.84</v>
      </c>
      <c r="AB13" s="13">
        <v>474.91</v>
      </c>
      <c r="AC13" s="13">
        <v>25</v>
      </c>
    </row>
    <row r="14" s="3" customFormat="1" spans="1:29">
      <c r="A14" s="13">
        <v>11</v>
      </c>
      <c r="B14" s="13" t="s">
        <v>49</v>
      </c>
      <c r="C14" s="13" t="s">
        <v>50</v>
      </c>
      <c r="D14" s="13" t="s">
        <v>38</v>
      </c>
      <c r="E14" s="19">
        <v>2337693</v>
      </c>
      <c r="F14" s="13" t="s">
        <v>39</v>
      </c>
      <c r="G14" s="13">
        <f t="shared" ref="G14:I14" si="11">L14+O14+R14+U14+X14+AA14</f>
        <v>2399.52</v>
      </c>
      <c r="H14" s="13">
        <f t="shared" si="11"/>
        <v>1274.75</v>
      </c>
      <c r="I14" s="13">
        <f t="shared" si="11"/>
        <v>75</v>
      </c>
      <c r="J14" s="13">
        <f t="shared" si="1"/>
        <v>3749.27</v>
      </c>
      <c r="K14" s="13" t="s">
        <v>40</v>
      </c>
      <c r="L14" s="13">
        <v>799.84</v>
      </c>
      <c r="M14" s="13">
        <v>399.92</v>
      </c>
      <c r="N14" s="13">
        <v>25</v>
      </c>
      <c r="O14" s="13">
        <v>799.84</v>
      </c>
      <c r="P14" s="13">
        <v>399.92</v>
      </c>
      <c r="Q14" s="13">
        <v>25</v>
      </c>
      <c r="R14" s="13">
        <v>799.84</v>
      </c>
      <c r="S14" s="13">
        <v>474.91</v>
      </c>
      <c r="T14" s="13">
        <v>25</v>
      </c>
      <c r="U14" s="37"/>
      <c r="V14" s="37"/>
      <c r="W14" s="37"/>
      <c r="X14" s="37"/>
      <c r="Y14" s="37"/>
      <c r="Z14" s="37"/>
      <c r="AA14" s="37"/>
      <c r="AB14" s="37"/>
      <c r="AC14" s="37"/>
    </row>
    <row r="15" s="2" customFormat="1" spans="1:29">
      <c r="A15" s="13">
        <v>12</v>
      </c>
      <c r="B15" s="13" t="s">
        <v>51</v>
      </c>
      <c r="C15" s="13" t="s">
        <v>52</v>
      </c>
      <c r="D15" s="13" t="s">
        <v>38</v>
      </c>
      <c r="E15" s="19">
        <v>2337693</v>
      </c>
      <c r="F15" s="13" t="s">
        <v>39</v>
      </c>
      <c r="G15" s="13">
        <f t="shared" ref="G15:I15" si="12">L15+O15+R15+U15+X15+AA15</f>
        <v>2399.52</v>
      </c>
      <c r="H15" s="13">
        <f t="shared" si="12"/>
        <v>1274.75</v>
      </c>
      <c r="I15" s="13">
        <f t="shared" si="12"/>
        <v>75</v>
      </c>
      <c r="J15" s="13">
        <f t="shared" si="1"/>
        <v>3749.27</v>
      </c>
      <c r="K15" s="13" t="s">
        <v>40</v>
      </c>
      <c r="L15" s="13">
        <v>799.84</v>
      </c>
      <c r="M15" s="13">
        <v>399.92</v>
      </c>
      <c r="N15" s="13">
        <v>25</v>
      </c>
      <c r="O15" s="13">
        <v>799.84</v>
      </c>
      <c r="P15" s="13">
        <v>399.92</v>
      </c>
      <c r="Q15" s="13">
        <v>25</v>
      </c>
      <c r="R15" s="13">
        <v>799.84</v>
      </c>
      <c r="S15" s="13">
        <v>474.91</v>
      </c>
      <c r="T15" s="13">
        <v>25</v>
      </c>
      <c r="U15" s="37"/>
      <c r="V15" s="37"/>
      <c r="W15" s="37"/>
      <c r="X15" s="37"/>
      <c r="Y15" s="37"/>
      <c r="Z15" s="37"/>
      <c r="AA15" s="37"/>
      <c r="AB15" s="37"/>
      <c r="AC15" s="37"/>
    </row>
    <row r="16" s="2" customFormat="1" spans="1:29">
      <c r="A16" s="13">
        <v>13</v>
      </c>
      <c r="B16" s="13" t="s">
        <v>53</v>
      </c>
      <c r="C16" s="13" t="s">
        <v>54</v>
      </c>
      <c r="D16" s="13" t="s">
        <v>38</v>
      </c>
      <c r="E16" s="19">
        <v>2337693</v>
      </c>
      <c r="F16" s="13" t="s">
        <v>55</v>
      </c>
      <c r="G16" s="13">
        <f t="shared" ref="G16:I16" si="13">L16+O16+R16+U16+X16+AA16</f>
        <v>1599.68</v>
      </c>
      <c r="H16" s="13">
        <f t="shared" si="13"/>
        <v>799.84</v>
      </c>
      <c r="I16" s="13">
        <f t="shared" si="13"/>
        <v>50</v>
      </c>
      <c r="J16" s="13">
        <f t="shared" si="1"/>
        <v>2449.52</v>
      </c>
      <c r="K16" s="13" t="s">
        <v>56</v>
      </c>
      <c r="L16" s="13">
        <v>799.84</v>
      </c>
      <c r="M16" s="13">
        <v>399.92</v>
      </c>
      <c r="N16" s="13">
        <v>25</v>
      </c>
      <c r="O16" s="13">
        <v>799.84</v>
      </c>
      <c r="P16" s="13">
        <v>399.92</v>
      </c>
      <c r="Q16" s="13">
        <v>25</v>
      </c>
      <c r="R16" s="13"/>
      <c r="S16" s="13"/>
      <c r="T16" s="13"/>
      <c r="U16" s="37"/>
      <c r="V16" s="37"/>
      <c r="W16" s="37"/>
      <c r="X16" s="37"/>
      <c r="Y16" s="37"/>
      <c r="Z16" s="37"/>
      <c r="AA16" s="37"/>
      <c r="AB16" s="37"/>
      <c r="AC16" s="37"/>
    </row>
    <row r="17" s="2" customFormat="1" spans="1:29">
      <c r="A17" s="13">
        <v>14</v>
      </c>
      <c r="B17" s="20" t="s">
        <v>57</v>
      </c>
      <c r="C17" s="21" t="s">
        <v>58</v>
      </c>
      <c r="D17" s="19" t="s">
        <v>59</v>
      </c>
      <c r="E17" s="13">
        <v>2341863</v>
      </c>
      <c r="F17" s="13" t="s">
        <v>55</v>
      </c>
      <c r="G17" s="13">
        <f t="shared" ref="G17:I17" si="14">L17+O17+R17+U17+X17+AA17</f>
        <v>1599.68</v>
      </c>
      <c r="H17" s="13">
        <f t="shared" si="14"/>
        <v>799.84</v>
      </c>
      <c r="I17" s="13">
        <f t="shared" si="14"/>
        <v>50</v>
      </c>
      <c r="J17" s="13">
        <f t="shared" si="1"/>
        <v>2449.52</v>
      </c>
      <c r="K17" s="13" t="s">
        <v>56</v>
      </c>
      <c r="L17" s="13">
        <v>799.84</v>
      </c>
      <c r="M17" s="13">
        <v>399.92</v>
      </c>
      <c r="N17" s="13">
        <v>25</v>
      </c>
      <c r="O17" s="13">
        <v>799.84</v>
      </c>
      <c r="P17" s="13">
        <v>399.92</v>
      </c>
      <c r="Q17" s="13">
        <v>25</v>
      </c>
      <c r="R17" s="13"/>
      <c r="S17" s="13"/>
      <c r="T17" s="13"/>
      <c r="U17" s="37"/>
      <c r="V17" s="37"/>
      <c r="W17" s="37"/>
      <c r="X17" s="37"/>
      <c r="Y17" s="37"/>
      <c r="Z17" s="37"/>
      <c r="AA17" s="37"/>
      <c r="AB17" s="37"/>
      <c r="AC17" s="37"/>
    </row>
    <row r="18" s="2" customFormat="1" spans="1:29">
      <c r="A18" s="13">
        <v>15</v>
      </c>
      <c r="B18" s="20" t="s">
        <v>60</v>
      </c>
      <c r="C18" s="21" t="s">
        <v>61</v>
      </c>
      <c r="D18" s="19" t="s">
        <v>59</v>
      </c>
      <c r="E18" s="13">
        <v>2341863</v>
      </c>
      <c r="F18" s="13" t="s">
        <v>22</v>
      </c>
      <c r="G18" s="13">
        <f t="shared" ref="G18:I18" si="15">L18+O18+R18+U18+X18+AA18</f>
        <v>4799.04</v>
      </c>
      <c r="H18" s="13">
        <f t="shared" si="15"/>
        <v>2699.48</v>
      </c>
      <c r="I18" s="13">
        <f t="shared" si="15"/>
        <v>150</v>
      </c>
      <c r="J18" s="13">
        <f t="shared" si="1"/>
        <v>7648.52</v>
      </c>
      <c r="K18" s="13"/>
      <c r="L18" s="13">
        <v>799.84</v>
      </c>
      <c r="M18" s="13">
        <v>399.92</v>
      </c>
      <c r="N18" s="13">
        <v>25</v>
      </c>
      <c r="O18" s="13">
        <v>799.84</v>
      </c>
      <c r="P18" s="13">
        <v>399.92</v>
      </c>
      <c r="Q18" s="13">
        <v>25</v>
      </c>
      <c r="R18" s="13">
        <v>799.84</v>
      </c>
      <c r="S18" s="13">
        <v>474.91</v>
      </c>
      <c r="T18" s="13">
        <v>25</v>
      </c>
      <c r="U18" s="13">
        <v>799.84</v>
      </c>
      <c r="V18" s="13">
        <v>474.91</v>
      </c>
      <c r="W18" s="13">
        <v>25</v>
      </c>
      <c r="X18" s="13">
        <v>799.84</v>
      </c>
      <c r="Y18" s="13">
        <v>474.91</v>
      </c>
      <c r="Z18" s="13">
        <v>25</v>
      </c>
      <c r="AA18" s="13">
        <v>799.84</v>
      </c>
      <c r="AB18" s="13">
        <v>474.91</v>
      </c>
      <c r="AC18" s="13">
        <v>25</v>
      </c>
    </row>
    <row r="19" s="2" customFormat="1" spans="1:29">
      <c r="A19" s="13">
        <v>16</v>
      </c>
      <c r="B19" s="20" t="s">
        <v>62</v>
      </c>
      <c r="C19" s="21" t="s">
        <v>63</v>
      </c>
      <c r="D19" s="19" t="s">
        <v>59</v>
      </c>
      <c r="E19" s="13">
        <v>2341863</v>
      </c>
      <c r="F19" s="13" t="s">
        <v>55</v>
      </c>
      <c r="G19" s="13">
        <f t="shared" ref="G19:I19" si="16">L19+O19+R19+U19+X19+AA19</f>
        <v>1599.68</v>
      </c>
      <c r="H19" s="13">
        <f t="shared" si="16"/>
        <v>799.84</v>
      </c>
      <c r="I19" s="13">
        <f t="shared" si="16"/>
        <v>50</v>
      </c>
      <c r="J19" s="13">
        <f t="shared" si="1"/>
        <v>2449.52</v>
      </c>
      <c r="K19" s="13" t="s">
        <v>56</v>
      </c>
      <c r="L19" s="13">
        <v>799.84</v>
      </c>
      <c r="M19" s="13">
        <v>399.92</v>
      </c>
      <c r="N19" s="13">
        <v>25</v>
      </c>
      <c r="O19" s="13">
        <v>799.84</v>
      </c>
      <c r="P19" s="13">
        <v>399.92</v>
      </c>
      <c r="Q19" s="13">
        <v>25</v>
      </c>
      <c r="R19" s="13"/>
      <c r="S19" s="13"/>
      <c r="T19" s="13"/>
      <c r="U19" s="37"/>
      <c r="V19" s="37"/>
      <c r="W19" s="37"/>
      <c r="X19" s="37"/>
      <c r="Y19" s="37"/>
      <c r="Z19" s="37"/>
      <c r="AA19" s="37"/>
      <c r="AB19" s="37"/>
      <c r="AC19" s="37"/>
    </row>
    <row r="20" s="2" customFormat="1" spans="1:29">
      <c r="A20" s="13">
        <v>17</v>
      </c>
      <c r="B20" s="20" t="s">
        <v>64</v>
      </c>
      <c r="C20" s="22" t="s">
        <v>65</v>
      </c>
      <c r="D20" s="19" t="s">
        <v>59</v>
      </c>
      <c r="E20" s="13">
        <v>2341863</v>
      </c>
      <c r="F20" s="13" t="s">
        <v>55</v>
      </c>
      <c r="G20" s="13">
        <f t="shared" ref="G20:I20" si="17">L20+O20+R20+U20+X20+AA20</f>
        <v>1599.68</v>
      </c>
      <c r="H20" s="13">
        <f t="shared" si="17"/>
        <v>799.84</v>
      </c>
      <c r="I20" s="13">
        <f t="shared" si="17"/>
        <v>50</v>
      </c>
      <c r="J20" s="13">
        <f t="shared" si="1"/>
        <v>2449.52</v>
      </c>
      <c r="K20" s="13" t="s">
        <v>56</v>
      </c>
      <c r="L20" s="13">
        <v>799.84</v>
      </c>
      <c r="M20" s="13">
        <v>399.92</v>
      </c>
      <c r="N20" s="13">
        <v>25</v>
      </c>
      <c r="O20" s="13">
        <v>799.84</v>
      </c>
      <c r="P20" s="13">
        <v>399.92</v>
      </c>
      <c r="Q20" s="13">
        <v>25</v>
      </c>
      <c r="R20" s="13"/>
      <c r="S20" s="13"/>
      <c r="T20" s="13"/>
      <c r="U20" s="37"/>
      <c r="V20" s="37"/>
      <c r="W20" s="37"/>
      <c r="X20" s="37"/>
      <c r="Y20" s="37"/>
      <c r="Z20" s="37"/>
      <c r="AA20" s="37"/>
      <c r="AB20" s="37"/>
      <c r="AC20" s="37"/>
    </row>
    <row r="21" s="2" customFormat="1" spans="1:29">
      <c r="A21" s="13">
        <v>18</v>
      </c>
      <c r="B21" s="20" t="s">
        <v>66</v>
      </c>
      <c r="C21" s="23" t="s">
        <v>67</v>
      </c>
      <c r="D21" s="19" t="s">
        <v>59</v>
      </c>
      <c r="E21" s="13">
        <v>2341863</v>
      </c>
      <c r="F21" s="13" t="s">
        <v>22</v>
      </c>
      <c r="G21" s="13">
        <f t="shared" ref="G21:I21" si="18">L21+O21+R21+U21+X21+AA21</f>
        <v>4799.04</v>
      </c>
      <c r="H21" s="13">
        <f t="shared" si="18"/>
        <v>2699.48</v>
      </c>
      <c r="I21" s="13">
        <f t="shared" si="18"/>
        <v>150</v>
      </c>
      <c r="J21" s="13">
        <f t="shared" si="1"/>
        <v>7648.52</v>
      </c>
      <c r="K21" s="13"/>
      <c r="L21" s="13">
        <v>799.84</v>
      </c>
      <c r="M21" s="13">
        <v>399.92</v>
      </c>
      <c r="N21" s="13">
        <v>25</v>
      </c>
      <c r="O21" s="13">
        <v>799.84</v>
      </c>
      <c r="P21" s="13">
        <v>399.92</v>
      </c>
      <c r="Q21" s="13">
        <v>25</v>
      </c>
      <c r="R21" s="13">
        <v>799.84</v>
      </c>
      <c r="S21" s="13">
        <v>474.91</v>
      </c>
      <c r="T21" s="13">
        <v>25</v>
      </c>
      <c r="U21" s="13">
        <v>799.84</v>
      </c>
      <c r="V21" s="13">
        <v>474.91</v>
      </c>
      <c r="W21" s="13">
        <v>25</v>
      </c>
      <c r="X21" s="13">
        <v>799.84</v>
      </c>
      <c r="Y21" s="13">
        <v>474.91</v>
      </c>
      <c r="Z21" s="13">
        <v>25</v>
      </c>
      <c r="AA21" s="13">
        <v>799.84</v>
      </c>
      <c r="AB21" s="13">
        <v>474.91</v>
      </c>
      <c r="AC21" s="13">
        <v>25</v>
      </c>
    </row>
    <row r="22" s="2" customFormat="1" spans="1:29">
      <c r="A22" s="13">
        <v>19</v>
      </c>
      <c r="B22" s="20" t="s">
        <v>68</v>
      </c>
      <c r="C22" s="22" t="s">
        <v>69</v>
      </c>
      <c r="D22" s="19" t="s">
        <v>59</v>
      </c>
      <c r="E22" s="13">
        <v>2341863</v>
      </c>
      <c r="F22" s="13" t="s">
        <v>22</v>
      </c>
      <c r="G22" s="13">
        <f t="shared" ref="G22:I22" si="19">L22+O22+R22+U22+X22+AA22</f>
        <v>4799.04</v>
      </c>
      <c r="H22" s="13">
        <f t="shared" si="19"/>
        <v>2699.48</v>
      </c>
      <c r="I22" s="13">
        <f t="shared" si="19"/>
        <v>150</v>
      </c>
      <c r="J22" s="13">
        <f t="shared" si="1"/>
        <v>7648.52</v>
      </c>
      <c r="K22" s="13"/>
      <c r="L22" s="13">
        <v>799.84</v>
      </c>
      <c r="M22" s="13">
        <v>399.92</v>
      </c>
      <c r="N22" s="13">
        <v>25</v>
      </c>
      <c r="O22" s="13">
        <v>799.84</v>
      </c>
      <c r="P22" s="13">
        <v>399.92</v>
      </c>
      <c r="Q22" s="13">
        <v>25</v>
      </c>
      <c r="R22" s="13">
        <v>799.84</v>
      </c>
      <c r="S22" s="13">
        <v>474.91</v>
      </c>
      <c r="T22" s="13">
        <v>25</v>
      </c>
      <c r="U22" s="13">
        <v>799.84</v>
      </c>
      <c r="V22" s="13">
        <v>474.91</v>
      </c>
      <c r="W22" s="13">
        <v>25</v>
      </c>
      <c r="X22" s="13">
        <v>799.84</v>
      </c>
      <c r="Y22" s="13">
        <v>474.91</v>
      </c>
      <c r="Z22" s="13">
        <v>25</v>
      </c>
      <c r="AA22" s="13">
        <v>799.84</v>
      </c>
      <c r="AB22" s="13">
        <v>474.91</v>
      </c>
      <c r="AC22" s="13">
        <v>25</v>
      </c>
    </row>
    <row r="23" s="2" customFormat="1" spans="1:29">
      <c r="A23" s="13">
        <v>20</v>
      </c>
      <c r="B23" s="24" t="s">
        <v>70</v>
      </c>
      <c r="C23" s="25" t="s">
        <v>71</v>
      </c>
      <c r="D23" s="25" t="s">
        <v>72</v>
      </c>
      <c r="E23" s="23">
        <v>2592713</v>
      </c>
      <c r="F23" s="13" t="s">
        <v>22</v>
      </c>
      <c r="G23" s="13">
        <f t="shared" ref="G23:I23" si="20">L23+O23+R23+U23+X23+AA23</f>
        <v>4799.04</v>
      </c>
      <c r="H23" s="13">
        <f t="shared" si="20"/>
        <v>2699.48</v>
      </c>
      <c r="I23" s="13">
        <f t="shared" si="20"/>
        <v>150</v>
      </c>
      <c r="J23" s="13">
        <f t="shared" si="1"/>
        <v>7648.52</v>
      </c>
      <c r="K23" s="13"/>
      <c r="L23" s="13">
        <v>799.84</v>
      </c>
      <c r="M23" s="13">
        <v>399.92</v>
      </c>
      <c r="N23" s="13">
        <v>25</v>
      </c>
      <c r="O23" s="13">
        <v>799.84</v>
      </c>
      <c r="P23" s="13">
        <v>399.92</v>
      </c>
      <c r="Q23" s="13">
        <v>25</v>
      </c>
      <c r="R23" s="13">
        <v>799.84</v>
      </c>
      <c r="S23" s="13">
        <v>474.91</v>
      </c>
      <c r="T23" s="13">
        <v>25</v>
      </c>
      <c r="U23" s="13">
        <v>799.84</v>
      </c>
      <c r="V23" s="13">
        <v>474.91</v>
      </c>
      <c r="W23" s="13">
        <v>25</v>
      </c>
      <c r="X23" s="13">
        <v>799.84</v>
      </c>
      <c r="Y23" s="13">
        <v>474.91</v>
      </c>
      <c r="Z23" s="13">
        <v>25</v>
      </c>
      <c r="AA23" s="13">
        <v>799.84</v>
      </c>
      <c r="AB23" s="13">
        <v>474.91</v>
      </c>
      <c r="AC23" s="13">
        <v>25</v>
      </c>
    </row>
    <row r="24" s="2" customFormat="1" spans="1:29">
      <c r="A24" s="13">
        <v>21</v>
      </c>
      <c r="B24" s="24" t="s">
        <v>73</v>
      </c>
      <c r="C24" s="13" t="s">
        <v>74</v>
      </c>
      <c r="D24" s="25" t="s">
        <v>72</v>
      </c>
      <c r="E24" s="23">
        <v>2592713</v>
      </c>
      <c r="F24" s="13" t="s">
        <v>55</v>
      </c>
      <c r="G24" s="13">
        <f t="shared" ref="G24:I24" si="21">L24+O24+R24+U24+X24+AA24</f>
        <v>1599.68</v>
      </c>
      <c r="H24" s="13">
        <f t="shared" si="21"/>
        <v>799.84</v>
      </c>
      <c r="I24" s="13">
        <f t="shared" si="21"/>
        <v>50</v>
      </c>
      <c r="J24" s="13">
        <f t="shared" si="1"/>
        <v>2449.52</v>
      </c>
      <c r="K24" s="13" t="s">
        <v>56</v>
      </c>
      <c r="L24" s="13">
        <v>799.84</v>
      </c>
      <c r="M24" s="13">
        <v>399.92</v>
      </c>
      <c r="N24" s="13">
        <v>25</v>
      </c>
      <c r="O24" s="13">
        <v>799.84</v>
      </c>
      <c r="P24" s="13">
        <v>399.92</v>
      </c>
      <c r="Q24" s="13">
        <v>25</v>
      </c>
      <c r="R24" s="13"/>
      <c r="S24" s="13"/>
      <c r="T24" s="13"/>
      <c r="U24" s="37"/>
      <c r="V24" s="37"/>
      <c r="W24" s="37"/>
      <c r="X24" s="37"/>
      <c r="Y24" s="37"/>
      <c r="Z24" s="37"/>
      <c r="AA24" s="37"/>
      <c r="AB24" s="37"/>
      <c r="AC24" s="37"/>
    </row>
    <row r="25" s="2" customFormat="1" spans="1:29">
      <c r="A25" s="13">
        <v>22</v>
      </c>
      <c r="B25" s="24" t="s">
        <v>75</v>
      </c>
      <c r="C25" s="13" t="s">
        <v>76</v>
      </c>
      <c r="D25" s="25" t="s">
        <v>72</v>
      </c>
      <c r="E25" s="23">
        <v>2592713</v>
      </c>
      <c r="F25" s="13" t="s">
        <v>77</v>
      </c>
      <c r="G25" s="13">
        <f t="shared" ref="G25:I25" si="22">L25+O25+R25+U25+X25+AA25</f>
        <v>3199.36</v>
      </c>
      <c r="H25" s="13">
        <f t="shared" si="22"/>
        <v>1749.66</v>
      </c>
      <c r="I25" s="13">
        <f t="shared" si="22"/>
        <v>100</v>
      </c>
      <c r="J25" s="13">
        <f t="shared" si="1"/>
        <v>5049.02</v>
      </c>
      <c r="K25" s="13" t="s">
        <v>78</v>
      </c>
      <c r="L25" s="13">
        <v>799.84</v>
      </c>
      <c r="M25" s="13">
        <v>399.92</v>
      </c>
      <c r="N25" s="13">
        <v>25</v>
      </c>
      <c r="O25" s="13">
        <v>799.84</v>
      </c>
      <c r="P25" s="13">
        <v>399.92</v>
      </c>
      <c r="Q25" s="13">
        <v>25</v>
      </c>
      <c r="R25" s="13">
        <v>799.84</v>
      </c>
      <c r="S25" s="13">
        <v>474.91</v>
      </c>
      <c r="T25" s="13">
        <v>25</v>
      </c>
      <c r="U25" s="13">
        <v>799.84</v>
      </c>
      <c r="V25" s="13">
        <v>474.91</v>
      </c>
      <c r="W25" s="13">
        <v>25</v>
      </c>
      <c r="X25" s="37"/>
      <c r="Y25" s="37"/>
      <c r="Z25" s="37"/>
      <c r="AA25" s="37"/>
      <c r="AB25" s="37"/>
      <c r="AC25" s="37"/>
    </row>
    <row r="26" s="2" customFormat="1" spans="1:29">
      <c r="A26" s="13">
        <v>23</v>
      </c>
      <c r="B26" s="24" t="s">
        <v>79</v>
      </c>
      <c r="C26" s="13" t="s">
        <v>80</v>
      </c>
      <c r="D26" s="25" t="s">
        <v>72</v>
      </c>
      <c r="E26" s="23">
        <v>2592713</v>
      </c>
      <c r="F26" s="13" t="s">
        <v>77</v>
      </c>
      <c r="G26" s="13">
        <f t="shared" ref="G26:I26" si="23">L26+O26+R26+U26+X26+AA26</f>
        <v>3199.36</v>
      </c>
      <c r="H26" s="13">
        <f t="shared" si="23"/>
        <v>1749.66</v>
      </c>
      <c r="I26" s="13">
        <f t="shared" si="23"/>
        <v>100</v>
      </c>
      <c r="J26" s="13">
        <f t="shared" si="1"/>
        <v>5049.02</v>
      </c>
      <c r="K26" s="13" t="s">
        <v>78</v>
      </c>
      <c r="L26" s="13">
        <v>799.84</v>
      </c>
      <c r="M26" s="13">
        <v>399.92</v>
      </c>
      <c r="N26" s="13">
        <v>25</v>
      </c>
      <c r="O26" s="13">
        <v>799.84</v>
      </c>
      <c r="P26" s="13">
        <v>399.92</v>
      </c>
      <c r="Q26" s="13">
        <v>25</v>
      </c>
      <c r="R26" s="13">
        <v>799.84</v>
      </c>
      <c r="S26" s="13">
        <v>474.91</v>
      </c>
      <c r="T26" s="13">
        <v>25</v>
      </c>
      <c r="U26" s="13">
        <v>799.84</v>
      </c>
      <c r="V26" s="13">
        <v>474.91</v>
      </c>
      <c r="W26" s="13">
        <v>25</v>
      </c>
      <c r="X26" s="37"/>
      <c r="Y26" s="37"/>
      <c r="Z26" s="37"/>
      <c r="AA26" s="37"/>
      <c r="AB26" s="37"/>
      <c r="AC26" s="37"/>
    </row>
    <row r="27" s="2" customFormat="1" spans="1:29">
      <c r="A27" s="13">
        <v>24</v>
      </c>
      <c r="B27" s="24" t="s">
        <v>81</v>
      </c>
      <c r="C27" s="13" t="s">
        <v>82</v>
      </c>
      <c r="D27" s="25" t="s">
        <v>72</v>
      </c>
      <c r="E27" s="23">
        <v>2592713</v>
      </c>
      <c r="F27" s="13" t="s">
        <v>77</v>
      </c>
      <c r="G27" s="13">
        <f t="shared" ref="G27:I27" si="24">L27+O27+R27+U27+X27+AA27</f>
        <v>3199.36</v>
      </c>
      <c r="H27" s="13">
        <f t="shared" si="24"/>
        <v>1749.66</v>
      </c>
      <c r="I27" s="13">
        <f t="shared" si="24"/>
        <v>100</v>
      </c>
      <c r="J27" s="13">
        <f t="shared" si="1"/>
        <v>5049.02</v>
      </c>
      <c r="K27" s="13" t="s">
        <v>78</v>
      </c>
      <c r="L27" s="13">
        <v>799.84</v>
      </c>
      <c r="M27" s="13">
        <v>399.92</v>
      </c>
      <c r="N27" s="13">
        <v>25</v>
      </c>
      <c r="O27" s="13">
        <v>799.84</v>
      </c>
      <c r="P27" s="13">
        <v>399.92</v>
      </c>
      <c r="Q27" s="13">
        <v>25</v>
      </c>
      <c r="R27" s="13">
        <v>799.84</v>
      </c>
      <c r="S27" s="13">
        <v>474.91</v>
      </c>
      <c r="T27" s="13">
        <v>25</v>
      </c>
      <c r="U27" s="13">
        <v>799.84</v>
      </c>
      <c r="V27" s="13">
        <v>474.91</v>
      </c>
      <c r="W27" s="13">
        <v>25</v>
      </c>
      <c r="X27" s="37"/>
      <c r="Y27" s="37"/>
      <c r="Z27" s="37"/>
      <c r="AA27" s="37"/>
      <c r="AB27" s="37"/>
      <c r="AC27" s="37"/>
    </row>
    <row r="28" s="2" customFormat="1" spans="1:29">
      <c r="A28" s="13">
        <v>25</v>
      </c>
      <c r="B28" s="24" t="s">
        <v>83</v>
      </c>
      <c r="C28" s="13" t="s">
        <v>84</v>
      </c>
      <c r="D28" s="25" t="s">
        <v>72</v>
      </c>
      <c r="E28" s="23">
        <v>2592713</v>
      </c>
      <c r="F28" s="13" t="s">
        <v>55</v>
      </c>
      <c r="G28" s="13">
        <f t="shared" ref="G28:I28" si="25">L28+O28+R28+U28+X28+AA28</f>
        <v>1599.68</v>
      </c>
      <c r="H28" s="13">
        <f t="shared" si="25"/>
        <v>799.84</v>
      </c>
      <c r="I28" s="13">
        <f t="shared" si="25"/>
        <v>50</v>
      </c>
      <c r="J28" s="13">
        <f t="shared" si="1"/>
        <v>2449.52</v>
      </c>
      <c r="K28" s="13" t="s">
        <v>56</v>
      </c>
      <c r="L28" s="13">
        <v>799.84</v>
      </c>
      <c r="M28" s="13">
        <v>399.92</v>
      </c>
      <c r="N28" s="13">
        <v>25</v>
      </c>
      <c r="O28" s="13">
        <v>799.84</v>
      </c>
      <c r="P28" s="13">
        <v>399.92</v>
      </c>
      <c r="Q28" s="13">
        <v>25</v>
      </c>
      <c r="R28" s="13"/>
      <c r="S28" s="13"/>
      <c r="T28" s="13"/>
      <c r="U28" s="37"/>
      <c r="V28" s="37"/>
      <c r="W28" s="37"/>
      <c r="X28" s="37"/>
      <c r="Y28" s="37"/>
      <c r="Z28" s="37"/>
      <c r="AA28" s="37"/>
      <c r="AB28" s="37"/>
      <c r="AC28" s="37"/>
    </row>
    <row r="29" s="2" customFormat="1" spans="1:29">
      <c r="A29" s="13">
        <v>26</v>
      </c>
      <c r="B29" s="24" t="s">
        <v>85</v>
      </c>
      <c r="C29" s="13" t="s">
        <v>86</v>
      </c>
      <c r="D29" s="25" t="s">
        <v>72</v>
      </c>
      <c r="E29" s="23">
        <v>2592713</v>
      </c>
      <c r="F29" s="13" t="s">
        <v>22</v>
      </c>
      <c r="G29" s="13">
        <f t="shared" ref="G29:I29" si="26">L29+O29+R29+U29+X29+AA29</f>
        <v>4799.04</v>
      </c>
      <c r="H29" s="13">
        <f t="shared" si="26"/>
        <v>2699.48</v>
      </c>
      <c r="I29" s="13">
        <f t="shared" si="26"/>
        <v>150</v>
      </c>
      <c r="J29" s="13">
        <f t="shared" si="1"/>
        <v>7648.52</v>
      </c>
      <c r="K29" s="13"/>
      <c r="L29" s="13">
        <v>799.84</v>
      </c>
      <c r="M29" s="13">
        <v>399.92</v>
      </c>
      <c r="N29" s="13">
        <v>25</v>
      </c>
      <c r="O29" s="13">
        <v>799.84</v>
      </c>
      <c r="P29" s="13">
        <v>399.92</v>
      </c>
      <c r="Q29" s="13">
        <v>25</v>
      </c>
      <c r="R29" s="13">
        <v>799.84</v>
      </c>
      <c r="S29" s="13">
        <v>474.91</v>
      </c>
      <c r="T29" s="13">
        <v>25</v>
      </c>
      <c r="U29" s="13">
        <v>799.84</v>
      </c>
      <c r="V29" s="13">
        <v>474.91</v>
      </c>
      <c r="W29" s="13">
        <v>25</v>
      </c>
      <c r="X29" s="13">
        <v>799.84</v>
      </c>
      <c r="Y29" s="13">
        <v>474.91</v>
      </c>
      <c r="Z29" s="13">
        <v>25</v>
      </c>
      <c r="AA29" s="13">
        <v>799.84</v>
      </c>
      <c r="AB29" s="13">
        <v>474.91</v>
      </c>
      <c r="AC29" s="13">
        <v>25</v>
      </c>
    </row>
    <row r="30" s="2" customFormat="1" spans="1:29">
      <c r="A30" s="13">
        <v>27</v>
      </c>
      <c r="B30" s="13" t="s">
        <v>87</v>
      </c>
      <c r="C30" s="13" t="s">
        <v>88</v>
      </c>
      <c r="D30" s="25" t="s">
        <v>72</v>
      </c>
      <c r="E30" s="23">
        <v>2592713</v>
      </c>
      <c r="F30" s="13" t="s">
        <v>27</v>
      </c>
      <c r="G30" s="13">
        <f t="shared" ref="G30:I30" si="27">L30+O30+R30+U30+X30+AA30</f>
        <v>1599.68</v>
      </c>
      <c r="H30" s="13">
        <f t="shared" si="27"/>
        <v>949.82</v>
      </c>
      <c r="I30" s="13">
        <f t="shared" si="27"/>
        <v>50</v>
      </c>
      <c r="J30" s="13">
        <f t="shared" si="1"/>
        <v>2599.5</v>
      </c>
      <c r="K30" s="16" t="s">
        <v>28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v>799.84</v>
      </c>
      <c r="Y30" s="13">
        <v>474.91</v>
      </c>
      <c r="Z30" s="13">
        <v>25</v>
      </c>
      <c r="AA30" s="13">
        <v>799.84</v>
      </c>
      <c r="AB30" s="13">
        <v>474.91</v>
      </c>
      <c r="AC30" s="13">
        <v>25</v>
      </c>
    </row>
    <row r="31" s="4" customFormat="1" spans="1:29">
      <c r="A31" s="13">
        <v>28</v>
      </c>
      <c r="B31" s="13" t="s">
        <v>89</v>
      </c>
      <c r="C31" s="13" t="s">
        <v>90</v>
      </c>
      <c r="D31" s="25" t="s">
        <v>72</v>
      </c>
      <c r="E31" s="23">
        <v>2592713</v>
      </c>
      <c r="F31" s="13" t="s">
        <v>27</v>
      </c>
      <c r="G31" s="13">
        <f t="shared" ref="G31:I31" si="28">L31+O31+R31+U31+X31+AA31</f>
        <v>1599.68</v>
      </c>
      <c r="H31" s="13">
        <f t="shared" si="28"/>
        <v>949.82</v>
      </c>
      <c r="I31" s="13">
        <f t="shared" si="28"/>
        <v>50</v>
      </c>
      <c r="J31" s="13">
        <f t="shared" si="1"/>
        <v>2599.5</v>
      </c>
      <c r="K31" s="16" t="s">
        <v>28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v>799.84</v>
      </c>
      <c r="Y31" s="13">
        <v>474.91</v>
      </c>
      <c r="Z31" s="13">
        <v>25</v>
      </c>
      <c r="AA31" s="13">
        <v>799.84</v>
      </c>
      <c r="AB31" s="13">
        <v>474.91</v>
      </c>
      <c r="AC31" s="13">
        <v>25</v>
      </c>
    </row>
    <row r="32" s="4" customFormat="1" spans="1:29">
      <c r="A32" s="13">
        <v>29</v>
      </c>
      <c r="B32" s="13" t="s">
        <v>91</v>
      </c>
      <c r="C32" s="13" t="s">
        <v>92</v>
      </c>
      <c r="D32" s="25" t="s">
        <v>72</v>
      </c>
      <c r="E32" s="23">
        <v>2592713</v>
      </c>
      <c r="F32" s="13" t="s">
        <v>15</v>
      </c>
      <c r="G32" s="13">
        <f t="shared" ref="G32:I32" si="29">L32+O32+R32+U32+X32+AA32</f>
        <v>799.84</v>
      </c>
      <c r="H32" s="13">
        <f t="shared" si="29"/>
        <v>474.91</v>
      </c>
      <c r="I32" s="13">
        <f t="shared" si="29"/>
        <v>25</v>
      </c>
      <c r="J32" s="13">
        <f t="shared" si="1"/>
        <v>1299.75</v>
      </c>
      <c r="K32" s="13" t="s">
        <v>35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>
        <v>799.84</v>
      </c>
      <c r="AB32" s="13">
        <v>474.91</v>
      </c>
      <c r="AC32" s="13">
        <v>25</v>
      </c>
    </row>
    <row r="33" s="4" customFormat="1" spans="1:29">
      <c r="A33" s="13">
        <v>30</v>
      </c>
      <c r="B33" s="13" t="s">
        <v>93</v>
      </c>
      <c r="C33" s="13" t="s">
        <v>94</v>
      </c>
      <c r="D33" s="25" t="s">
        <v>72</v>
      </c>
      <c r="E33" s="23">
        <v>2592713</v>
      </c>
      <c r="F33" s="13" t="s">
        <v>15</v>
      </c>
      <c r="G33" s="13">
        <f t="shared" ref="G33:I33" si="30">L33+O33+R33+U33+X33+AA33</f>
        <v>799.84</v>
      </c>
      <c r="H33" s="13">
        <f t="shared" si="30"/>
        <v>474.91</v>
      </c>
      <c r="I33" s="13">
        <f t="shared" si="30"/>
        <v>25</v>
      </c>
      <c r="J33" s="13">
        <f t="shared" si="1"/>
        <v>1299.75</v>
      </c>
      <c r="K33" s="13" t="s">
        <v>35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>
        <v>799.84</v>
      </c>
      <c r="AB33" s="13">
        <v>474.91</v>
      </c>
      <c r="AC33" s="13">
        <v>25</v>
      </c>
    </row>
    <row r="34" s="4" customFormat="1" spans="1:29">
      <c r="A34" s="13">
        <v>31</v>
      </c>
      <c r="B34" s="13" t="s">
        <v>95</v>
      </c>
      <c r="C34" s="13" t="s">
        <v>96</v>
      </c>
      <c r="D34" s="25" t="s">
        <v>72</v>
      </c>
      <c r="E34" s="23">
        <v>2592713</v>
      </c>
      <c r="F34" s="13" t="s">
        <v>15</v>
      </c>
      <c r="G34" s="13">
        <f t="shared" ref="G34:I34" si="31">L34+O34+R34+U34+X34+AA34</f>
        <v>799.84</v>
      </c>
      <c r="H34" s="13">
        <f t="shared" si="31"/>
        <v>474.91</v>
      </c>
      <c r="I34" s="13">
        <f t="shared" si="31"/>
        <v>25</v>
      </c>
      <c r="J34" s="13">
        <f t="shared" si="1"/>
        <v>1299.75</v>
      </c>
      <c r="K34" s="13" t="s">
        <v>35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v>799.84</v>
      </c>
      <c r="AB34" s="13">
        <v>474.91</v>
      </c>
      <c r="AC34" s="13">
        <v>25</v>
      </c>
    </row>
    <row r="35" s="4" customFormat="1" spans="1:29">
      <c r="A35" s="13">
        <v>32</v>
      </c>
      <c r="B35" s="13" t="s">
        <v>97</v>
      </c>
      <c r="C35" s="13" t="s">
        <v>98</v>
      </c>
      <c r="D35" s="25" t="s">
        <v>72</v>
      </c>
      <c r="E35" s="23">
        <v>2592713</v>
      </c>
      <c r="F35" s="13" t="s">
        <v>15</v>
      </c>
      <c r="G35" s="13">
        <f t="shared" ref="G35:I35" si="32">L35+O35+R35+U35+X35+AA35</f>
        <v>799.84</v>
      </c>
      <c r="H35" s="13">
        <f t="shared" si="32"/>
        <v>474.91</v>
      </c>
      <c r="I35" s="13">
        <f t="shared" si="32"/>
        <v>25</v>
      </c>
      <c r="J35" s="13">
        <f t="shared" si="1"/>
        <v>1299.75</v>
      </c>
      <c r="K35" s="13" t="s">
        <v>35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>
        <v>799.84</v>
      </c>
      <c r="AB35" s="13">
        <v>474.91</v>
      </c>
      <c r="AC35" s="13">
        <v>25</v>
      </c>
    </row>
    <row r="36" s="4" customFormat="1" spans="1:29">
      <c r="A36" s="13">
        <v>33</v>
      </c>
      <c r="B36" s="13" t="s">
        <v>99</v>
      </c>
      <c r="C36" s="13" t="s">
        <v>100</v>
      </c>
      <c r="D36" s="25" t="s">
        <v>101</v>
      </c>
      <c r="E36" s="23">
        <v>2511355</v>
      </c>
      <c r="F36" s="13" t="s">
        <v>22</v>
      </c>
      <c r="G36" s="13">
        <f t="shared" ref="G36:I36" si="33">L36+O36+R36+U36+X36+AA36</f>
        <v>4799.04</v>
      </c>
      <c r="H36" s="13">
        <f t="shared" si="33"/>
        <v>2699.48</v>
      </c>
      <c r="I36" s="13">
        <f t="shared" si="33"/>
        <v>150</v>
      </c>
      <c r="J36" s="13">
        <f t="shared" si="1"/>
        <v>7648.52</v>
      </c>
      <c r="K36" s="13"/>
      <c r="L36" s="13">
        <v>799.84</v>
      </c>
      <c r="M36" s="13">
        <v>399.92</v>
      </c>
      <c r="N36" s="13">
        <v>25</v>
      </c>
      <c r="O36" s="13">
        <v>799.84</v>
      </c>
      <c r="P36" s="13">
        <v>399.92</v>
      </c>
      <c r="Q36" s="13">
        <v>25</v>
      </c>
      <c r="R36" s="13">
        <v>799.84</v>
      </c>
      <c r="S36" s="13">
        <v>474.91</v>
      </c>
      <c r="T36" s="13">
        <v>25</v>
      </c>
      <c r="U36" s="13">
        <v>799.84</v>
      </c>
      <c r="V36" s="13">
        <v>474.91</v>
      </c>
      <c r="W36" s="13">
        <v>25</v>
      </c>
      <c r="X36" s="13">
        <v>799.84</v>
      </c>
      <c r="Y36" s="13">
        <v>474.91</v>
      </c>
      <c r="Z36" s="13">
        <v>25</v>
      </c>
      <c r="AA36" s="13">
        <v>799.84</v>
      </c>
      <c r="AB36" s="13">
        <v>474.91</v>
      </c>
      <c r="AC36" s="13">
        <v>25</v>
      </c>
    </row>
    <row r="37" s="4" customFormat="1" spans="1:29">
      <c r="A37" s="13">
        <v>34</v>
      </c>
      <c r="B37" s="13" t="s">
        <v>102</v>
      </c>
      <c r="C37" s="13" t="s">
        <v>103</v>
      </c>
      <c r="D37" s="25" t="s">
        <v>101</v>
      </c>
      <c r="E37" s="23">
        <v>2511355</v>
      </c>
      <c r="F37" s="13" t="s">
        <v>22</v>
      </c>
      <c r="G37" s="13">
        <f t="shared" ref="G37:I37" si="34">L37+O37+R37+U37+X37+AA37</f>
        <v>4799.04</v>
      </c>
      <c r="H37" s="13">
        <f t="shared" si="34"/>
        <v>2699.48</v>
      </c>
      <c r="I37" s="13">
        <f t="shared" si="34"/>
        <v>150</v>
      </c>
      <c r="J37" s="13">
        <f t="shared" si="1"/>
        <v>7648.52</v>
      </c>
      <c r="K37" s="13"/>
      <c r="L37" s="13">
        <v>799.84</v>
      </c>
      <c r="M37" s="13">
        <v>399.92</v>
      </c>
      <c r="N37" s="13">
        <v>25</v>
      </c>
      <c r="O37" s="13">
        <v>799.84</v>
      </c>
      <c r="P37" s="13">
        <v>399.92</v>
      </c>
      <c r="Q37" s="13">
        <v>25</v>
      </c>
      <c r="R37" s="13">
        <v>799.84</v>
      </c>
      <c r="S37" s="13">
        <v>474.91</v>
      </c>
      <c r="T37" s="13">
        <v>25</v>
      </c>
      <c r="U37" s="13">
        <v>799.84</v>
      </c>
      <c r="V37" s="13">
        <v>474.91</v>
      </c>
      <c r="W37" s="13">
        <v>25</v>
      </c>
      <c r="X37" s="13">
        <v>799.84</v>
      </c>
      <c r="Y37" s="13">
        <v>474.91</v>
      </c>
      <c r="Z37" s="13">
        <v>25</v>
      </c>
      <c r="AA37" s="13">
        <v>799.84</v>
      </c>
      <c r="AB37" s="13">
        <v>474.91</v>
      </c>
      <c r="AC37" s="13">
        <v>25</v>
      </c>
    </row>
    <row r="38" s="4" customFormat="1" spans="1:29">
      <c r="A38" s="13">
        <v>35</v>
      </c>
      <c r="B38" s="13" t="s">
        <v>104</v>
      </c>
      <c r="C38" s="13" t="s">
        <v>105</v>
      </c>
      <c r="D38" s="25" t="s">
        <v>101</v>
      </c>
      <c r="E38" s="23">
        <v>2511355</v>
      </c>
      <c r="F38" s="13" t="s">
        <v>39</v>
      </c>
      <c r="G38" s="13">
        <f t="shared" ref="G38:I38" si="35">L38+O38+R38+U38+X38+AA38</f>
        <v>2399.52</v>
      </c>
      <c r="H38" s="13">
        <f t="shared" si="35"/>
        <v>1274.75</v>
      </c>
      <c r="I38" s="13">
        <f t="shared" si="35"/>
        <v>75</v>
      </c>
      <c r="J38" s="13">
        <f t="shared" si="1"/>
        <v>3749.27</v>
      </c>
      <c r="K38" s="13" t="s">
        <v>40</v>
      </c>
      <c r="L38" s="13">
        <v>799.84</v>
      </c>
      <c r="M38" s="13">
        <v>399.92</v>
      </c>
      <c r="N38" s="13">
        <v>25</v>
      </c>
      <c r="O38" s="13">
        <v>799.84</v>
      </c>
      <c r="P38" s="13">
        <v>399.92</v>
      </c>
      <c r="Q38" s="13">
        <v>25</v>
      </c>
      <c r="R38" s="13">
        <v>799.84</v>
      </c>
      <c r="S38" s="13">
        <v>474.91</v>
      </c>
      <c r="T38" s="13">
        <v>25</v>
      </c>
      <c r="U38" s="37"/>
      <c r="V38" s="37"/>
      <c r="W38" s="37"/>
      <c r="X38" s="37"/>
      <c r="Y38" s="37"/>
      <c r="Z38" s="37"/>
      <c r="AA38" s="37"/>
      <c r="AB38" s="37"/>
      <c r="AC38" s="37"/>
    </row>
    <row r="39" s="4" customFormat="1" spans="1:29">
      <c r="A39" s="13">
        <v>36</v>
      </c>
      <c r="B39" s="13" t="s">
        <v>106</v>
      </c>
      <c r="C39" s="15" t="s">
        <v>107</v>
      </c>
      <c r="D39" s="25" t="s">
        <v>101</v>
      </c>
      <c r="E39" s="23">
        <v>2511355</v>
      </c>
      <c r="F39" s="13" t="s">
        <v>39</v>
      </c>
      <c r="G39" s="13">
        <f t="shared" ref="G39:I39" si="36">L39+O39+R39+U39+X39+AA39</f>
        <v>2399.52</v>
      </c>
      <c r="H39" s="13">
        <f t="shared" si="36"/>
        <v>1274.75</v>
      </c>
      <c r="I39" s="13">
        <f t="shared" si="36"/>
        <v>75</v>
      </c>
      <c r="J39" s="13">
        <f t="shared" si="1"/>
        <v>3749.27</v>
      </c>
      <c r="K39" s="13" t="s">
        <v>40</v>
      </c>
      <c r="L39" s="13">
        <v>799.84</v>
      </c>
      <c r="M39" s="13">
        <v>399.92</v>
      </c>
      <c r="N39" s="13">
        <v>25</v>
      </c>
      <c r="O39" s="13">
        <v>799.84</v>
      </c>
      <c r="P39" s="13">
        <v>399.92</v>
      </c>
      <c r="Q39" s="13">
        <v>25</v>
      </c>
      <c r="R39" s="13">
        <v>799.84</v>
      </c>
      <c r="S39" s="13">
        <v>474.91</v>
      </c>
      <c r="T39" s="13">
        <v>25</v>
      </c>
      <c r="U39" s="37"/>
      <c r="V39" s="37"/>
      <c r="W39" s="37"/>
      <c r="X39" s="37"/>
      <c r="Y39" s="37"/>
      <c r="Z39" s="37"/>
      <c r="AA39" s="37"/>
      <c r="AB39" s="37"/>
      <c r="AC39" s="37"/>
    </row>
    <row r="40" s="4" customFormat="1" spans="1:29">
      <c r="A40" s="13">
        <v>37</v>
      </c>
      <c r="B40" s="13" t="s">
        <v>108</v>
      </c>
      <c r="C40" s="13" t="s">
        <v>109</v>
      </c>
      <c r="D40" s="25" t="s">
        <v>101</v>
      </c>
      <c r="E40" s="23">
        <v>2511355</v>
      </c>
      <c r="F40" s="13" t="s">
        <v>22</v>
      </c>
      <c r="G40" s="13">
        <f t="shared" ref="G40:I40" si="37">L40+O40+R40+U40+X40+AA40</f>
        <v>4799.04</v>
      </c>
      <c r="H40" s="13">
        <f t="shared" si="37"/>
        <v>2699.48</v>
      </c>
      <c r="I40" s="13">
        <f t="shared" si="37"/>
        <v>150</v>
      </c>
      <c r="J40" s="13">
        <f t="shared" si="1"/>
        <v>7648.52</v>
      </c>
      <c r="K40" s="13"/>
      <c r="L40" s="13">
        <v>799.84</v>
      </c>
      <c r="M40" s="13">
        <v>399.92</v>
      </c>
      <c r="N40" s="13">
        <v>25</v>
      </c>
      <c r="O40" s="13">
        <v>799.84</v>
      </c>
      <c r="P40" s="13">
        <v>399.92</v>
      </c>
      <c r="Q40" s="13">
        <v>25</v>
      </c>
      <c r="R40" s="13">
        <v>799.84</v>
      </c>
      <c r="S40" s="13">
        <v>474.91</v>
      </c>
      <c r="T40" s="13">
        <v>25</v>
      </c>
      <c r="U40" s="13">
        <v>799.84</v>
      </c>
      <c r="V40" s="13">
        <v>474.91</v>
      </c>
      <c r="W40" s="13">
        <v>25</v>
      </c>
      <c r="X40" s="13">
        <v>799.84</v>
      </c>
      <c r="Y40" s="13">
        <v>474.91</v>
      </c>
      <c r="Z40" s="13">
        <v>25</v>
      </c>
      <c r="AA40" s="13">
        <v>799.84</v>
      </c>
      <c r="AB40" s="13">
        <v>474.91</v>
      </c>
      <c r="AC40" s="13">
        <v>25</v>
      </c>
    </row>
    <row r="41" s="4" customFormat="1" spans="1:29">
      <c r="A41" s="13">
        <v>38</v>
      </c>
      <c r="B41" s="13" t="s">
        <v>110</v>
      </c>
      <c r="C41" s="13" t="s">
        <v>111</v>
      </c>
      <c r="D41" s="25" t="s">
        <v>101</v>
      </c>
      <c r="E41" s="23">
        <v>2511355</v>
      </c>
      <c r="F41" s="13" t="s">
        <v>22</v>
      </c>
      <c r="G41" s="13">
        <f t="shared" ref="G41:I41" si="38">L41+O41+R41+U41+X41+AA41</f>
        <v>4799.04</v>
      </c>
      <c r="H41" s="13">
        <f t="shared" si="38"/>
        <v>2699.48</v>
      </c>
      <c r="I41" s="13">
        <f t="shared" si="38"/>
        <v>150</v>
      </c>
      <c r="J41" s="13">
        <f t="shared" si="1"/>
        <v>7648.52</v>
      </c>
      <c r="K41" s="13"/>
      <c r="L41" s="13">
        <v>799.84</v>
      </c>
      <c r="M41" s="13">
        <v>399.92</v>
      </c>
      <c r="N41" s="13">
        <v>25</v>
      </c>
      <c r="O41" s="13">
        <v>799.84</v>
      </c>
      <c r="P41" s="13">
        <v>399.92</v>
      </c>
      <c r="Q41" s="13">
        <v>25</v>
      </c>
      <c r="R41" s="13">
        <v>799.84</v>
      </c>
      <c r="S41" s="13">
        <v>474.91</v>
      </c>
      <c r="T41" s="13">
        <v>25</v>
      </c>
      <c r="U41" s="13">
        <v>799.84</v>
      </c>
      <c r="V41" s="13">
        <v>474.91</v>
      </c>
      <c r="W41" s="13">
        <v>25</v>
      </c>
      <c r="X41" s="13">
        <v>799.84</v>
      </c>
      <c r="Y41" s="13">
        <v>474.91</v>
      </c>
      <c r="Z41" s="13">
        <v>25</v>
      </c>
      <c r="AA41" s="13">
        <v>799.84</v>
      </c>
      <c r="AB41" s="13">
        <v>474.91</v>
      </c>
      <c r="AC41" s="13">
        <v>25</v>
      </c>
    </row>
    <row r="42" s="2" customFormat="1" spans="1:29">
      <c r="A42" s="13">
        <v>39</v>
      </c>
      <c r="B42" s="13" t="s">
        <v>112</v>
      </c>
      <c r="C42" s="13" t="s">
        <v>113</v>
      </c>
      <c r="D42" s="25" t="s">
        <v>101</v>
      </c>
      <c r="E42" s="23">
        <v>2511355</v>
      </c>
      <c r="F42" s="13" t="s">
        <v>22</v>
      </c>
      <c r="G42" s="13">
        <f t="shared" ref="G42:I42" si="39">L42+O42+R42+U42+X42+AA42</f>
        <v>4799.04</v>
      </c>
      <c r="H42" s="13">
        <f t="shared" si="39"/>
        <v>2699.48</v>
      </c>
      <c r="I42" s="13">
        <f t="shared" si="39"/>
        <v>150</v>
      </c>
      <c r="J42" s="13">
        <f t="shared" si="1"/>
        <v>7648.52</v>
      </c>
      <c r="K42" s="13"/>
      <c r="L42" s="13">
        <v>799.84</v>
      </c>
      <c r="M42" s="13">
        <v>399.92</v>
      </c>
      <c r="N42" s="13">
        <v>25</v>
      </c>
      <c r="O42" s="13">
        <v>799.84</v>
      </c>
      <c r="P42" s="13">
        <v>399.92</v>
      </c>
      <c r="Q42" s="13">
        <v>25</v>
      </c>
      <c r="R42" s="13">
        <v>799.84</v>
      </c>
      <c r="S42" s="13">
        <v>474.91</v>
      </c>
      <c r="T42" s="13">
        <v>25</v>
      </c>
      <c r="U42" s="13">
        <v>799.84</v>
      </c>
      <c r="V42" s="13">
        <v>474.91</v>
      </c>
      <c r="W42" s="13">
        <v>25</v>
      </c>
      <c r="X42" s="13">
        <v>799.84</v>
      </c>
      <c r="Y42" s="13">
        <v>474.91</v>
      </c>
      <c r="Z42" s="13">
        <v>25</v>
      </c>
      <c r="AA42" s="13">
        <v>799.84</v>
      </c>
      <c r="AB42" s="13">
        <v>474.91</v>
      </c>
      <c r="AC42" s="13">
        <v>25</v>
      </c>
    </row>
    <row r="43" s="2" customFormat="1" spans="1:29">
      <c r="A43" s="13">
        <v>40</v>
      </c>
      <c r="B43" s="13" t="s">
        <v>114</v>
      </c>
      <c r="C43" s="13" t="s">
        <v>115</v>
      </c>
      <c r="D43" s="25" t="s">
        <v>101</v>
      </c>
      <c r="E43" s="23">
        <v>2511355</v>
      </c>
      <c r="F43" s="13" t="s">
        <v>22</v>
      </c>
      <c r="G43" s="13">
        <f t="shared" ref="G43:I43" si="40">L43+O43+R43+U43+X43+AA43</f>
        <v>4799.04</v>
      </c>
      <c r="H43" s="13">
        <f t="shared" si="40"/>
        <v>2699.48</v>
      </c>
      <c r="I43" s="13">
        <f t="shared" si="40"/>
        <v>150</v>
      </c>
      <c r="J43" s="13">
        <f t="shared" si="1"/>
        <v>7648.52</v>
      </c>
      <c r="K43" s="13"/>
      <c r="L43" s="13">
        <v>799.84</v>
      </c>
      <c r="M43" s="13">
        <v>399.92</v>
      </c>
      <c r="N43" s="13">
        <v>25</v>
      </c>
      <c r="O43" s="13">
        <v>799.84</v>
      </c>
      <c r="P43" s="13">
        <v>399.92</v>
      </c>
      <c r="Q43" s="13">
        <v>25</v>
      </c>
      <c r="R43" s="13">
        <v>799.84</v>
      </c>
      <c r="S43" s="13">
        <v>474.91</v>
      </c>
      <c r="T43" s="13">
        <v>25</v>
      </c>
      <c r="U43" s="13">
        <v>799.84</v>
      </c>
      <c r="V43" s="13">
        <v>474.91</v>
      </c>
      <c r="W43" s="13">
        <v>25</v>
      </c>
      <c r="X43" s="13">
        <v>799.84</v>
      </c>
      <c r="Y43" s="13">
        <v>474.91</v>
      </c>
      <c r="Z43" s="13">
        <v>25</v>
      </c>
      <c r="AA43" s="13">
        <v>799.84</v>
      </c>
      <c r="AB43" s="13">
        <v>474.91</v>
      </c>
      <c r="AC43" s="13">
        <v>25</v>
      </c>
    </row>
    <row r="44" s="2" customFormat="1" spans="1:29">
      <c r="A44" s="13">
        <v>41</v>
      </c>
      <c r="B44" s="13" t="s">
        <v>116</v>
      </c>
      <c r="C44" s="26" t="s">
        <v>117</v>
      </c>
      <c r="D44" s="13" t="s">
        <v>118</v>
      </c>
      <c r="E44" s="13">
        <v>2333182</v>
      </c>
      <c r="F44" s="13" t="s">
        <v>22</v>
      </c>
      <c r="G44" s="13">
        <f t="shared" ref="G44:I44" si="41">L44+O44+R44+U44+X44+AA44</f>
        <v>4799.04</v>
      </c>
      <c r="H44" s="13">
        <f t="shared" si="41"/>
        <v>2699.48</v>
      </c>
      <c r="I44" s="13">
        <f t="shared" si="41"/>
        <v>150</v>
      </c>
      <c r="J44" s="13">
        <f t="shared" si="1"/>
        <v>7648.52</v>
      </c>
      <c r="K44" s="13"/>
      <c r="L44" s="13">
        <v>799.84</v>
      </c>
      <c r="M44" s="13">
        <v>399.92</v>
      </c>
      <c r="N44" s="13">
        <v>25</v>
      </c>
      <c r="O44" s="13">
        <v>799.84</v>
      </c>
      <c r="P44" s="13">
        <v>399.92</v>
      </c>
      <c r="Q44" s="13">
        <v>25</v>
      </c>
      <c r="R44" s="13">
        <v>799.84</v>
      </c>
      <c r="S44" s="13">
        <v>474.91</v>
      </c>
      <c r="T44" s="13">
        <v>25</v>
      </c>
      <c r="U44" s="13">
        <v>799.84</v>
      </c>
      <c r="V44" s="13">
        <v>474.91</v>
      </c>
      <c r="W44" s="13">
        <v>25</v>
      </c>
      <c r="X44" s="13">
        <v>799.84</v>
      </c>
      <c r="Y44" s="13">
        <v>474.91</v>
      </c>
      <c r="Z44" s="13">
        <v>25</v>
      </c>
      <c r="AA44" s="13">
        <v>799.84</v>
      </c>
      <c r="AB44" s="13">
        <v>474.91</v>
      </c>
      <c r="AC44" s="13">
        <v>25</v>
      </c>
    </row>
    <row r="45" s="2" customFormat="1" spans="1:29">
      <c r="A45" s="13">
        <v>42</v>
      </c>
      <c r="B45" s="13" t="s">
        <v>119</v>
      </c>
      <c r="C45" s="26" t="s">
        <v>120</v>
      </c>
      <c r="D45" s="13" t="s">
        <v>118</v>
      </c>
      <c r="E45" s="13">
        <v>2333182</v>
      </c>
      <c r="F45" s="13" t="s">
        <v>22</v>
      </c>
      <c r="G45" s="13">
        <f t="shared" ref="G45:I45" si="42">L45+O45+R45+U45+X45+AA45</f>
        <v>4799.04</v>
      </c>
      <c r="H45" s="13">
        <f t="shared" si="42"/>
        <v>2699.48</v>
      </c>
      <c r="I45" s="13">
        <f t="shared" si="42"/>
        <v>150</v>
      </c>
      <c r="J45" s="13">
        <f t="shared" si="1"/>
        <v>7648.52</v>
      </c>
      <c r="K45" s="13"/>
      <c r="L45" s="13">
        <v>799.84</v>
      </c>
      <c r="M45" s="13">
        <v>399.92</v>
      </c>
      <c r="N45" s="13">
        <v>25</v>
      </c>
      <c r="O45" s="13">
        <v>799.84</v>
      </c>
      <c r="P45" s="13">
        <v>399.92</v>
      </c>
      <c r="Q45" s="13">
        <v>25</v>
      </c>
      <c r="R45" s="13">
        <v>799.84</v>
      </c>
      <c r="S45" s="13">
        <v>474.91</v>
      </c>
      <c r="T45" s="13">
        <v>25</v>
      </c>
      <c r="U45" s="13">
        <v>799.84</v>
      </c>
      <c r="V45" s="13">
        <v>474.91</v>
      </c>
      <c r="W45" s="13">
        <v>25</v>
      </c>
      <c r="X45" s="13">
        <v>799.84</v>
      </c>
      <c r="Y45" s="13">
        <v>474.91</v>
      </c>
      <c r="Z45" s="13">
        <v>25</v>
      </c>
      <c r="AA45" s="13">
        <v>799.84</v>
      </c>
      <c r="AB45" s="13">
        <v>474.91</v>
      </c>
      <c r="AC45" s="13">
        <v>25</v>
      </c>
    </row>
    <row r="46" s="2" customFormat="1" spans="1:29">
      <c r="A46" s="13">
        <v>43</v>
      </c>
      <c r="B46" s="13" t="s">
        <v>121</v>
      </c>
      <c r="C46" s="26" t="s">
        <v>122</v>
      </c>
      <c r="D46" s="13" t="s">
        <v>118</v>
      </c>
      <c r="E46" s="13">
        <v>2333182</v>
      </c>
      <c r="F46" s="13" t="s">
        <v>39</v>
      </c>
      <c r="G46" s="13">
        <f t="shared" ref="G46:I46" si="43">L46+O46+R46+U46+X46+AA46</f>
        <v>2399.52</v>
      </c>
      <c r="H46" s="13">
        <f t="shared" si="43"/>
        <v>1274.75</v>
      </c>
      <c r="I46" s="13">
        <f t="shared" si="43"/>
        <v>75</v>
      </c>
      <c r="J46" s="13">
        <f t="shared" si="1"/>
        <v>3749.27</v>
      </c>
      <c r="K46" s="13" t="s">
        <v>40</v>
      </c>
      <c r="L46" s="13">
        <v>799.84</v>
      </c>
      <c r="M46" s="13">
        <v>399.92</v>
      </c>
      <c r="N46" s="13">
        <v>25</v>
      </c>
      <c r="O46" s="13">
        <v>799.84</v>
      </c>
      <c r="P46" s="13">
        <v>399.92</v>
      </c>
      <c r="Q46" s="13">
        <v>25</v>
      </c>
      <c r="R46" s="13">
        <v>799.84</v>
      </c>
      <c r="S46" s="13">
        <v>474.91</v>
      </c>
      <c r="T46" s="13">
        <v>25</v>
      </c>
      <c r="U46" s="37"/>
      <c r="V46" s="37"/>
      <c r="W46" s="37"/>
      <c r="X46" s="37"/>
      <c r="Y46" s="37"/>
      <c r="Z46" s="37"/>
      <c r="AA46" s="37"/>
      <c r="AB46" s="37"/>
      <c r="AC46" s="37"/>
    </row>
    <row r="47" s="2" customFormat="1" spans="1:29">
      <c r="A47" s="13">
        <v>44</v>
      </c>
      <c r="B47" s="13" t="s">
        <v>123</v>
      </c>
      <c r="C47" s="26" t="s">
        <v>124</v>
      </c>
      <c r="D47" s="13" t="s">
        <v>118</v>
      </c>
      <c r="E47" s="13">
        <v>2333182</v>
      </c>
      <c r="F47" s="13" t="s">
        <v>22</v>
      </c>
      <c r="G47" s="13">
        <f t="shared" ref="G47:I47" si="44">L47+O47+R47+U47+X47+AA47</f>
        <v>4799.04</v>
      </c>
      <c r="H47" s="13">
        <f t="shared" si="44"/>
        <v>2699.48</v>
      </c>
      <c r="I47" s="13">
        <f t="shared" si="44"/>
        <v>150</v>
      </c>
      <c r="J47" s="13">
        <f t="shared" si="1"/>
        <v>7648.52</v>
      </c>
      <c r="K47" s="13"/>
      <c r="L47" s="13">
        <v>799.84</v>
      </c>
      <c r="M47" s="13">
        <v>399.92</v>
      </c>
      <c r="N47" s="13">
        <v>25</v>
      </c>
      <c r="O47" s="13">
        <v>799.84</v>
      </c>
      <c r="P47" s="13">
        <v>399.92</v>
      </c>
      <c r="Q47" s="13">
        <v>25</v>
      </c>
      <c r="R47" s="13">
        <v>799.84</v>
      </c>
      <c r="S47" s="13">
        <v>474.91</v>
      </c>
      <c r="T47" s="13">
        <v>25</v>
      </c>
      <c r="U47" s="13">
        <v>799.84</v>
      </c>
      <c r="V47" s="13">
        <v>474.91</v>
      </c>
      <c r="W47" s="13">
        <v>25</v>
      </c>
      <c r="X47" s="13">
        <v>799.84</v>
      </c>
      <c r="Y47" s="13">
        <v>474.91</v>
      </c>
      <c r="Z47" s="13">
        <v>25</v>
      </c>
      <c r="AA47" s="13">
        <v>799.84</v>
      </c>
      <c r="AB47" s="13">
        <v>474.91</v>
      </c>
      <c r="AC47" s="13">
        <v>25</v>
      </c>
    </row>
    <row r="48" s="2" customFormat="1" ht="14.25" spans="1:29">
      <c r="A48" s="13">
        <v>45</v>
      </c>
      <c r="B48" s="27" t="s">
        <v>125</v>
      </c>
      <c r="C48" s="28" t="s">
        <v>126</v>
      </c>
      <c r="D48" s="19" t="s">
        <v>127</v>
      </c>
      <c r="E48" s="19">
        <v>18167735366</v>
      </c>
      <c r="F48" s="13" t="s">
        <v>10</v>
      </c>
      <c r="G48" s="13">
        <f t="shared" ref="G48:I48" si="45">L48+O48+R48+U48+X48+AA48</f>
        <v>799.84</v>
      </c>
      <c r="H48" s="13">
        <f t="shared" si="45"/>
        <v>399.92</v>
      </c>
      <c r="I48" s="13">
        <f t="shared" si="45"/>
        <v>25</v>
      </c>
      <c r="J48" s="13">
        <f t="shared" si="1"/>
        <v>1224.76</v>
      </c>
      <c r="K48" s="13" t="s">
        <v>128</v>
      </c>
      <c r="L48" s="13">
        <v>799.84</v>
      </c>
      <c r="M48" s="13">
        <v>399.92</v>
      </c>
      <c r="N48" s="13">
        <v>25</v>
      </c>
      <c r="O48" s="13"/>
      <c r="P48" s="13"/>
      <c r="Q48" s="13"/>
      <c r="R48" s="13"/>
      <c r="S48" s="13"/>
      <c r="T48" s="13"/>
      <c r="U48" s="1"/>
      <c r="V48" s="1"/>
      <c r="W48" s="1"/>
      <c r="X48" s="1"/>
      <c r="Y48" s="1"/>
      <c r="Z48" s="1"/>
      <c r="AA48" s="1"/>
      <c r="AB48" s="1"/>
      <c r="AC48" s="1"/>
    </row>
    <row r="49" s="2" customFormat="1" spans="1:29">
      <c r="A49" s="13">
        <v>46</v>
      </c>
      <c r="B49" s="13" t="s">
        <v>129</v>
      </c>
      <c r="C49" s="26" t="s">
        <v>130</v>
      </c>
      <c r="D49" s="13" t="s">
        <v>131</v>
      </c>
      <c r="E49" s="13">
        <v>2262002</v>
      </c>
      <c r="F49" s="13" t="s">
        <v>55</v>
      </c>
      <c r="G49" s="13">
        <f t="shared" ref="G49:I49" si="46">L49+O49+R49+U49+X49+AA49</f>
        <v>1599.68</v>
      </c>
      <c r="H49" s="13">
        <f t="shared" si="46"/>
        <v>799.84</v>
      </c>
      <c r="I49" s="13">
        <f t="shared" si="46"/>
        <v>50</v>
      </c>
      <c r="J49" s="13">
        <f t="shared" si="1"/>
        <v>2449.52</v>
      </c>
      <c r="K49" s="13" t="s">
        <v>56</v>
      </c>
      <c r="L49" s="13">
        <v>799.84</v>
      </c>
      <c r="M49" s="13">
        <v>399.92</v>
      </c>
      <c r="N49" s="13">
        <v>25</v>
      </c>
      <c r="O49" s="13">
        <v>799.84</v>
      </c>
      <c r="P49" s="13">
        <v>399.92</v>
      </c>
      <c r="Q49" s="13">
        <v>25</v>
      </c>
      <c r="R49" s="13"/>
      <c r="S49" s="13"/>
      <c r="T49" s="13"/>
      <c r="U49" s="37"/>
      <c r="V49" s="37"/>
      <c r="W49" s="37"/>
      <c r="X49" s="37"/>
      <c r="Y49" s="37"/>
      <c r="Z49" s="37"/>
      <c r="AA49" s="37"/>
      <c r="AB49" s="37"/>
      <c r="AC49" s="37"/>
    </row>
    <row r="50" s="2" customFormat="1" spans="1:29">
      <c r="A50" s="13">
        <v>47</v>
      </c>
      <c r="B50" s="13" t="s">
        <v>132</v>
      </c>
      <c r="C50" s="29" t="s">
        <v>133</v>
      </c>
      <c r="D50" s="13" t="s">
        <v>134</v>
      </c>
      <c r="E50" s="13">
        <v>8160156</v>
      </c>
      <c r="F50" s="13" t="s">
        <v>39</v>
      </c>
      <c r="G50" s="13">
        <f t="shared" ref="G50:I50" si="47">L50+O50+R50+U50+X50+AA50</f>
        <v>2399.52</v>
      </c>
      <c r="H50" s="13">
        <f t="shared" si="47"/>
        <v>1274.75</v>
      </c>
      <c r="I50" s="13">
        <f t="shared" si="47"/>
        <v>75</v>
      </c>
      <c r="J50" s="13">
        <f t="shared" si="1"/>
        <v>3749.27</v>
      </c>
      <c r="K50" s="13" t="s">
        <v>40</v>
      </c>
      <c r="L50" s="13">
        <v>799.84</v>
      </c>
      <c r="M50" s="13">
        <v>399.92</v>
      </c>
      <c r="N50" s="13">
        <v>25</v>
      </c>
      <c r="O50" s="13">
        <v>799.84</v>
      </c>
      <c r="P50" s="13">
        <v>399.92</v>
      </c>
      <c r="Q50" s="13">
        <v>25</v>
      </c>
      <c r="R50" s="13">
        <v>799.84</v>
      </c>
      <c r="S50" s="13">
        <v>474.91</v>
      </c>
      <c r="T50" s="13">
        <v>25</v>
      </c>
      <c r="U50" s="37"/>
      <c r="V50" s="37"/>
      <c r="W50" s="37"/>
      <c r="X50" s="37"/>
      <c r="Y50" s="37"/>
      <c r="Z50" s="37"/>
      <c r="AA50" s="37"/>
      <c r="AB50" s="37"/>
      <c r="AC50" s="37"/>
    </row>
    <row r="51" s="2" customFormat="1" spans="1:29">
      <c r="A51" s="13">
        <v>48</v>
      </c>
      <c r="B51" s="13" t="s">
        <v>135</v>
      </c>
      <c r="C51" s="13" t="s">
        <v>136</v>
      </c>
      <c r="D51" s="13" t="s">
        <v>134</v>
      </c>
      <c r="E51" s="13">
        <v>8160156</v>
      </c>
      <c r="F51" s="13" t="s">
        <v>27</v>
      </c>
      <c r="G51" s="13">
        <f t="shared" ref="G51:I51" si="48">L51+O51+R51+U51+X51+AA51</f>
        <v>1599.68</v>
      </c>
      <c r="H51" s="13">
        <f t="shared" si="48"/>
        <v>949.82</v>
      </c>
      <c r="I51" s="13">
        <f t="shared" si="48"/>
        <v>50</v>
      </c>
      <c r="J51" s="13">
        <f t="shared" si="1"/>
        <v>2599.5</v>
      </c>
      <c r="K51" s="16" t="s">
        <v>28</v>
      </c>
      <c r="L51" s="12"/>
      <c r="M51" s="12"/>
      <c r="N51" s="12"/>
      <c r="O51" s="12"/>
      <c r="P51" s="12"/>
      <c r="Q51" s="12"/>
      <c r="R51" s="12"/>
      <c r="S51" s="12"/>
      <c r="T51" s="12"/>
      <c r="U51" s="37"/>
      <c r="V51" s="37"/>
      <c r="W51" s="37"/>
      <c r="X51" s="13">
        <v>799.84</v>
      </c>
      <c r="Y51" s="13">
        <v>474.91</v>
      </c>
      <c r="Z51" s="13">
        <v>25</v>
      </c>
      <c r="AA51" s="13">
        <v>799.84</v>
      </c>
      <c r="AB51" s="13">
        <v>474.91</v>
      </c>
      <c r="AC51" s="13">
        <v>25</v>
      </c>
    </row>
    <row r="52" s="2" customFormat="1" spans="1:29">
      <c r="A52" s="30" t="s">
        <v>8</v>
      </c>
      <c r="B52" s="31"/>
      <c r="C52" s="32"/>
      <c r="D52" s="32"/>
      <c r="E52" s="32"/>
      <c r="F52" s="31"/>
      <c r="G52" s="12">
        <f t="shared" ref="G52:J52" si="49">SUM(G4:G51)</f>
        <v>141571.68</v>
      </c>
      <c r="H52" s="12">
        <f t="shared" si="49"/>
        <v>78584.8</v>
      </c>
      <c r="I52" s="12">
        <f t="shared" si="49"/>
        <v>4425</v>
      </c>
      <c r="J52" s="12">
        <f t="shared" si="49"/>
        <v>224581.48</v>
      </c>
      <c r="K52" s="12"/>
      <c r="L52" s="12">
        <f t="shared" ref="L52:AC52" si="50">SUM(L4:L51)</f>
        <v>29594.08</v>
      </c>
      <c r="M52" s="12">
        <f t="shared" si="50"/>
        <v>14797.04</v>
      </c>
      <c r="N52" s="12">
        <f t="shared" si="50"/>
        <v>925</v>
      </c>
      <c r="O52" s="12">
        <f t="shared" si="50"/>
        <v>28794.24</v>
      </c>
      <c r="P52" s="12">
        <f t="shared" si="50"/>
        <v>14397.12</v>
      </c>
      <c r="Q52" s="12">
        <f t="shared" si="50"/>
        <v>900</v>
      </c>
      <c r="R52" s="12">
        <f t="shared" si="50"/>
        <v>23195.36</v>
      </c>
      <c r="S52" s="12">
        <f t="shared" si="50"/>
        <v>13772.39</v>
      </c>
      <c r="T52" s="12">
        <f t="shared" si="50"/>
        <v>725</v>
      </c>
      <c r="U52" s="12">
        <f t="shared" si="50"/>
        <v>17596.48</v>
      </c>
      <c r="V52" s="12">
        <f t="shared" si="50"/>
        <v>10448.02</v>
      </c>
      <c r="W52" s="12">
        <f t="shared" si="50"/>
        <v>550</v>
      </c>
      <c r="X52" s="12">
        <f t="shared" si="50"/>
        <v>19996</v>
      </c>
      <c r="Y52" s="12">
        <f t="shared" si="50"/>
        <v>11872.75</v>
      </c>
      <c r="Z52" s="12">
        <f t="shared" si="50"/>
        <v>625</v>
      </c>
      <c r="AA52" s="12">
        <f t="shared" si="50"/>
        <v>22395.52</v>
      </c>
      <c r="AB52" s="12">
        <f t="shared" si="50"/>
        <v>13297.48</v>
      </c>
      <c r="AC52" s="12">
        <f t="shared" si="50"/>
        <v>700</v>
      </c>
    </row>
    <row r="53" s="2" customFormat="1" spans="1:17">
      <c r="A53" s="6"/>
      <c r="B53" s="6"/>
      <c r="C53" s="7"/>
      <c r="D53" s="7"/>
      <c r="E53" s="7"/>
      <c r="F53" s="7"/>
      <c r="G53" s="7"/>
      <c r="H53" s="7"/>
      <c r="I53" s="7"/>
      <c r="J53" s="7"/>
      <c r="K53" s="7"/>
      <c r="L53" s="6"/>
      <c r="M53" s="6"/>
      <c r="N53" s="6"/>
      <c r="O53" s="6"/>
      <c r="P53" s="6"/>
      <c r="Q53" s="6"/>
    </row>
    <row r="54" s="2" customFormat="1" spans="1:17">
      <c r="A54" s="6"/>
      <c r="B54" s="6"/>
      <c r="C54" s="7"/>
      <c r="D54" s="7"/>
      <c r="E54" s="7"/>
      <c r="F54" s="7"/>
      <c r="G54" s="7"/>
      <c r="H54" s="7"/>
      <c r="I54" s="7"/>
      <c r="J54" s="7"/>
      <c r="K54" s="7"/>
      <c r="L54" s="6"/>
      <c r="M54" s="6"/>
      <c r="N54" s="6"/>
      <c r="O54" s="6"/>
      <c r="P54" s="6"/>
      <c r="Q54" s="6"/>
    </row>
    <row r="55" s="2" customFormat="1" spans="1:17">
      <c r="A55" s="6"/>
      <c r="B55" s="6"/>
      <c r="C55" s="7"/>
      <c r="D55" s="7"/>
      <c r="E55" s="7"/>
      <c r="F55" s="7"/>
      <c r="G55" s="7"/>
      <c r="H55" s="7"/>
      <c r="I55" s="7"/>
      <c r="J55" s="7"/>
      <c r="K55" s="7"/>
      <c r="L55" s="6"/>
      <c r="M55" s="6"/>
      <c r="N55" s="6"/>
      <c r="O55" s="6"/>
      <c r="P55" s="6"/>
      <c r="Q55" s="6"/>
    </row>
    <row r="56" s="2" customFormat="1" spans="1:17">
      <c r="A56" s="6"/>
      <c r="B56" s="6"/>
      <c r="C56" s="7"/>
      <c r="D56" s="7"/>
      <c r="E56" s="7"/>
      <c r="F56" s="7"/>
      <c r="G56" s="7"/>
      <c r="H56" s="7"/>
      <c r="I56" s="7"/>
      <c r="J56" s="7"/>
      <c r="K56" s="7"/>
      <c r="L56" s="6"/>
      <c r="M56" s="6"/>
      <c r="N56" s="6"/>
      <c r="O56" s="6"/>
      <c r="P56" s="6"/>
      <c r="Q56" s="6"/>
    </row>
    <row r="57" s="2" customFormat="1" spans="1:17">
      <c r="A57" s="6"/>
      <c r="B57" s="6"/>
      <c r="C57" s="7"/>
      <c r="D57" s="7"/>
      <c r="E57" s="7"/>
      <c r="F57" s="7"/>
      <c r="G57" s="7"/>
      <c r="H57" s="7"/>
      <c r="I57" s="7"/>
      <c r="J57" s="7"/>
      <c r="K57" s="7"/>
      <c r="L57" s="6"/>
      <c r="M57" s="6"/>
      <c r="N57" s="6"/>
      <c r="O57" s="6"/>
      <c r="P57" s="6"/>
      <c r="Q57" s="6"/>
    </row>
    <row r="58" s="2" customFormat="1" spans="1:17">
      <c r="A58" s="6"/>
      <c r="B58" s="6"/>
      <c r="C58" s="7"/>
      <c r="D58" s="7"/>
      <c r="E58" s="7"/>
      <c r="F58" s="7"/>
      <c r="G58" s="7"/>
      <c r="H58" s="7"/>
      <c r="I58" s="7"/>
      <c r="J58" s="7"/>
      <c r="K58" s="7"/>
      <c r="L58" s="6"/>
      <c r="M58" s="6"/>
      <c r="N58" s="6"/>
      <c r="O58" s="6"/>
      <c r="P58" s="6"/>
      <c r="Q58" s="6"/>
    </row>
    <row r="59" s="5" customFormat="1" ht="27" customHeight="1" spans="1:17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6"/>
      <c r="M59" s="6"/>
      <c r="N59" s="6"/>
      <c r="O59" s="6"/>
      <c r="P59" s="6"/>
      <c r="Q59" s="6"/>
    </row>
  </sheetData>
  <mergeCells count="17">
    <mergeCell ref="A1:K1"/>
    <mergeCell ref="G2:I2"/>
    <mergeCell ref="L2:N2"/>
    <mergeCell ref="O2:Q2"/>
    <mergeCell ref="R2:T2"/>
    <mergeCell ref="U2:W2"/>
    <mergeCell ref="X2:Z2"/>
    <mergeCell ref="AA2:AC2"/>
    <mergeCell ref="A52:B52"/>
    <mergeCell ref="A2:A3"/>
    <mergeCell ref="B2:B3"/>
    <mergeCell ref="C2:C3"/>
    <mergeCell ref="D2:D3"/>
    <mergeCell ref="E2:E3"/>
    <mergeCell ref="F2:F3"/>
    <mergeCell ref="J2:J3"/>
    <mergeCell ref="K2:K3"/>
  </mergeCells>
  <pageMargins left="0.275" right="0.0388888888888889" top="0.156944444444444" bottom="0.275" header="0.156944444444444" footer="0.118055555555556"/>
  <pageSetup paperSize="9" scale="9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2025-07-22T02:07:38Z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6541E71D07974D638E65A99B1B2A84A2</vt:lpwstr>
  </property>
</Properties>
</file>