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人员明细" sheetId="7" r:id="rId1"/>
  </sheets>
  <definedNames>
    <definedName name="_xlnm._FilterDatabase" localSheetId="0" hidden="1">人员明细!$A$1:$W$36</definedName>
    <definedName name="_xlnm.Print_Titles" localSheetId="0">人员明细!$1:$3</definedName>
    <definedName name="_xlnm.Print_Area" localSheetId="0">人员明细!$A$1:$K$49</definedName>
  </definedNames>
  <calcPr calcId="144525"/>
</workbook>
</file>

<file path=xl/sharedStrings.xml><?xml version="1.0" encoding="utf-8"?>
<sst xmlns="http://schemas.openxmlformats.org/spreadsheetml/2006/main" count="175" uniqueCount="95">
  <si>
    <t>昌吉市2025年7-10月公益性岗位社保补贴人员花名册</t>
  </si>
  <si>
    <t>序号</t>
  </si>
  <si>
    <t>姓名</t>
  </si>
  <si>
    <t>身份证号码</t>
  </si>
  <si>
    <t>工作单位</t>
  </si>
  <si>
    <t>联系电话</t>
  </si>
  <si>
    <t>补贴时间</t>
  </si>
  <si>
    <t>社保补贴</t>
  </si>
  <si>
    <t>合计</t>
  </si>
  <si>
    <t>备注</t>
  </si>
  <si>
    <t>7月</t>
  </si>
  <si>
    <t>8月</t>
  </si>
  <si>
    <t>9月</t>
  </si>
  <si>
    <t>10月</t>
  </si>
  <si>
    <t>养老</t>
  </si>
  <si>
    <t>医疗</t>
  </si>
  <si>
    <t>失业</t>
  </si>
  <si>
    <t>杨  洋</t>
  </si>
  <si>
    <t>652901********1140</t>
  </si>
  <si>
    <t>宁边路街道</t>
  </si>
  <si>
    <t>7-10月</t>
  </si>
  <si>
    <t>张玉沛</t>
  </si>
  <si>
    <t>142703********1530</t>
  </si>
  <si>
    <t>孟  茹</t>
  </si>
  <si>
    <t>411423********6522</t>
  </si>
  <si>
    <t>马金梅</t>
  </si>
  <si>
    <t>652301********6842</t>
  </si>
  <si>
    <t>孜尔旦·阿依奴尔</t>
  </si>
  <si>
    <t>654125********3164</t>
  </si>
  <si>
    <t>巴合达西·吾拉孜哈孜</t>
  </si>
  <si>
    <t>650104********1649</t>
  </si>
  <si>
    <t>黄泽旭</t>
  </si>
  <si>
    <t>652301********7473</t>
  </si>
  <si>
    <t>绿洲路街道</t>
  </si>
  <si>
    <t>7.31离职</t>
  </si>
  <si>
    <t>魏春林</t>
  </si>
  <si>
    <t>652301********7176</t>
  </si>
  <si>
    <t>晏  艳</t>
  </si>
  <si>
    <t>654128********0042</t>
  </si>
  <si>
    <t>7-9月</t>
  </si>
  <si>
    <t>9.30离职</t>
  </si>
  <si>
    <t>王  颖</t>
  </si>
  <si>
    <t>652301********7168</t>
  </si>
  <si>
    <t>中山路街道</t>
  </si>
  <si>
    <t>7-8月</t>
  </si>
  <si>
    <t>8.31离职</t>
  </si>
  <si>
    <t>马小娟</t>
  </si>
  <si>
    <t>652301********6823</t>
  </si>
  <si>
    <t>刘海燕</t>
  </si>
  <si>
    <t>620521********4084</t>
  </si>
  <si>
    <t>李欣然</t>
  </si>
  <si>
    <t>620622********6525</t>
  </si>
  <si>
    <t>宋丹婷</t>
  </si>
  <si>
    <t>652301********7167</t>
  </si>
  <si>
    <t>吴美璇</t>
  </si>
  <si>
    <t>659001********1243</t>
  </si>
  <si>
    <t>苏  婷</t>
  </si>
  <si>
    <t>652328********0022</t>
  </si>
  <si>
    <t>吕  莎</t>
  </si>
  <si>
    <t>652301********0329</t>
  </si>
  <si>
    <t>杨晓芹</t>
  </si>
  <si>
    <t>652301********2528</t>
  </si>
  <si>
    <t>李佳奇</t>
  </si>
  <si>
    <t>652301********0026</t>
  </si>
  <si>
    <t>8-10月</t>
  </si>
  <si>
    <t>8.1入职</t>
  </si>
  <si>
    <t>安赛尔江·阿不力孜</t>
  </si>
  <si>
    <t>652929********0512</t>
  </si>
  <si>
    <t>罗英达</t>
  </si>
  <si>
    <t>652324********0017</t>
  </si>
  <si>
    <t>成达尔·吾坦</t>
  </si>
  <si>
    <t>652301********5012</t>
  </si>
  <si>
    <t>周子轩</t>
  </si>
  <si>
    <t>652301********7460</t>
  </si>
  <si>
    <t>木尼拉·马旦</t>
  </si>
  <si>
    <t>652301********5025</t>
  </si>
  <si>
    <t>殷正豪</t>
  </si>
  <si>
    <t>652301********0339</t>
  </si>
  <si>
    <t>建国路街道</t>
  </si>
  <si>
    <t>马静茹</t>
  </si>
  <si>
    <t>652301********0325</t>
  </si>
  <si>
    <t>张  欢</t>
  </si>
  <si>
    <t>652324********1929</t>
  </si>
  <si>
    <t>罗缪妍</t>
  </si>
  <si>
    <t>652901********0484</t>
  </si>
  <si>
    <t>雷舒涵</t>
  </si>
  <si>
    <t>652328********0262</t>
  </si>
  <si>
    <t>北京南路街道</t>
  </si>
  <si>
    <t>慕晓霞</t>
  </si>
  <si>
    <t>653021********0245</t>
  </si>
  <si>
    <t>祖力克尔江·艾斯克尔</t>
  </si>
  <si>
    <t>652301********0850</t>
  </si>
  <si>
    <t>哈里曼·克孜别克</t>
  </si>
  <si>
    <t>650103********4727</t>
  </si>
  <si>
    <t>市残疾人联合会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</si>
</sst>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24"/>
      <name val="方正小标宋简体"/>
      <charset val="134"/>
    </font>
    <font>
      <b/>
      <sz val="10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5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9" borderId="10" applyNumberFormat="0" applyFont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9" fillId="13" borderId="13" applyNumberFormat="0" applyAlignment="0" applyProtection="0">
      <alignment vertical="center"/>
    </xf>
    <xf numFmtId="0" fontId="20" fillId="13" borderId="9" applyNumberFormat="0" applyAlignment="0" applyProtection="0">
      <alignment vertical="center"/>
    </xf>
    <xf numFmtId="0" fontId="21" fillId="14" borderId="14" applyNumberFormat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0" borderId="0"/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24" fillId="0" borderId="0">
      <alignment vertical="top"/>
      <protection locked="0"/>
    </xf>
  </cellStyleXfs>
  <cellXfs count="36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2" borderId="0" xfId="0" applyFill="1">
      <alignment vertical="center"/>
    </xf>
    <xf numFmtId="0" fontId="2" fillId="3" borderId="0" xfId="0" applyFont="1" applyFill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 applyProtection="1">
      <alignment horizontal="center" vertical="center"/>
    </xf>
    <xf numFmtId="0" fontId="6" fillId="0" borderId="2" xfId="0" applyFont="1" applyFill="1" applyBorder="1" applyAlignment="1" applyProtection="1">
      <alignment horizontal="center" vertical="center"/>
    </xf>
    <xf numFmtId="0" fontId="6" fillId="0" borderId="4" xfId="0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 applyProtection="1">
      <alignment horizontal="center" vertical="center" wrapText="1"/>
    </xf>
    <xf numFmtId="0" fontId="5" fillId="0" borderId="6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 wrapText="1"/>
    </xf>
    <xf numFmtId="0" fontId="1" fillId="0" borderId="0" xfId="0" applyFont="1" applyFill="1" applyBorder="1">
      <alignment vertical="center"/>
    </xf>
    <xf numFmtId="0" fontId="1" fillId="0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 quotePrefix="1">
      <alignment horizontal="center" vertical="center"/>
    </xf>
    <xf numFmtId="0" fontId="1" fillId="0" borderId="2" xfId="0" applyFont="1" applyFill="1" applyBorder="1" applyAlignment="1" quotePrefix="1">
      <alignment horizontal="center" vertical="center"/>
    </xf>
    <xf numFmtId="49" fontId="6" fillId="0" borderId="1" xfId="0" applyNumberFormat="1" applyFont="1" applyFill="1" applyBorder="1" applyAlignment="1" quotePrefix="1">
      <alignment horizontal="center" vertical="center" wrapText="1"/>
    </xf>
    <xf numFmtId="0" fontId="6" fillId="0" borderId="1" xfId="0" applyFont="1" applyFill="1" applyBorder="1" applyAlignment="1" quotePrefix="1">
      <alignment horizontal="center" vertical="center"/>
    </xf>
    <xf numFmtId="49" fontId="6" fillId="0" borderId="1" xfId="0" applyNumberFormat="1" applyFont="1" applyFill="1" applyBorder="1" applyAlignment="1" quotePrefix="1">
      <alignment horizontal="center" vertical="center"/>
    </xf>
    <xf numFmtId="0" fontId="6" fillId="0" borderId="1" xfId="0" applyFont="1" applyFill="1" applyBorder="1" applyAlignment="1" quotePrefix="1">
      <alignment horizontal="center" vertical="center" wrapText="1"/>
    </xf>
    <xf numFmtId="0" fontId="6" fillId="0" borderId="5" xfId="0" applyFont="1" applyFill="1" applyBorder="1" applyAlignment="1" applyProtection="1" quotePrefix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常规_汇总表" xfId="31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_残联昌吉市公益性岗位登记表（残联）" xfId="50"/>
  </cellStyles>
  <tableStyles count="0" defaultTableStyle="TableStyleMedium2" defaultPivotStyle="PivotStyleLight16"/>
  <colors>
    <mruColors>
      <color rgb="00FFC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43"/>
  <sheetViews>
    <sheetView tabSelected="1" workbookViewId="0">
      <pane xSplit="6" topLeftCell="G1" activePane="topRight" state="frozen"/>
      <selection/>
      <selection pane="topRight" activeCell="M17" sqref="M17"/>
    </sheetView>
  </sheetViews>
  <sheetFormatPr defaultColWidth="9" defaultRowHeight="13.5"/>
  <cols>
    <col min="1" max="1" width="7" style="4" customWidth="1"/>
    <col min="2" max="2" width="21.25" style="4" customWidth="1"/>
    <col min="3" max="3" width="24" style="8" customWidth="1"/>
    <col min="4" max="4" width="18.375" style="8" customWidth="1"/>
    <col min="5" max="5" width="13.625" style="8" customWidth="1"/>
    <col min="6" max="6" width="13.8083333333333" style="8" customWidth="1"/>
    <col min="7" max="8" width="11.625" style="8" customWidth="1"/>
    <col min="9" max="9" width="10.375" style="8" customWidth="1"/>
    <col min="10" max="10" width="13.25" style="8" customWidth="1"/>
    <col min="11" max="11" width="13.8416666666667" style="8" customWidth="1"/>
    <col min="12" max="13" width="10.375" style="4"/>
    <col min="14" max="14" width="9.25" style="4"/>
    <col min="15" max="16" width="10.375" style="4"/>
    <col min="17" max="17" width="9.25" style="4"/>
    <col min="18" max="19" width="10.375" style="9"/>
    <col min="20" max="20" width="9" style="9"/>
    <col min="21" max="22" width="10.375" style="9"/>
    <col min="23" max="23" width="9" style="9"/>
    <col min="24" max="25" width="10.375" style="9"/>
    <col min="26" max="26" width="9" style="9"/>
    <col min="27" max="27" width="10.375"/>
    <col min="28" max="28" width="9.25"/>
    <col min="30" max="16384" width="9" style="9"/>
  </cols>
  <sheetData>
    <row r="1" s="1" customFormat="1" ht="39" customHeight="1" spans="1:29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30"/>
      <c r="M1" s="30"/>
      <c r="N1" s="30"/>
      <c r="O1" s="30"/>
      <c r="P1" s="30"/>
      <c r="Q1" s="30"/>
      <c r="R1" s="33"/>
      <c r="S1" s="33"/>
      <c r="T1" s="33"/>
      <c r="U1" s="33"/>
      <c r="V1" s="33"/>
      <c r="W1" s="33"/>
      <c r="X1" s="33"/>
      <c r="Y1" s="33"/>
      <c r="Z1" s="33"/>
      <c r="AA1"/>
      <c r="AB1"/>
      <c r="AC1"/>
    </row>
    <row r="2" s="2" customFormat="1" ht="15" customHeight="1" spans="1:29">
      <c r="A2" s="11" t="s">
        <v>1</v>
      </c>
      <c r="B2" s="12" t="s">
        <v>2</v>
      </c>
      <c r="C2" s="13" t="s">
        <v>3</v>
      </c>
      <c r="D2" s="13" t="s">
        <v>4</v>
      </c>
      <c r="E2" s="14" t="s">
        <v>5</v>
      </c>
      <c r="F2" s="14" t="s">
        <v>6</v>
      </c>
      <c r="G2" s="14" t="s">
        <v>7</v>
      </c>
      <c r="H2" s="14"/>
      <c r="I2" s="14"/>
      <c r="J2" s="14" t="s">
        <v>8</v>
      </c>
      <c r="K2" s="14" t="s">
        <v>9</v>
      </c>
      <c r="L2" s="27" t="s">
        <v>10</v>
      </c>
      <c r="M2" s="29"/>
      <c r="N2" s="28"/>
      <c r="O2" s="27" t="s">
        <v>11</v>
      </c>
      <c r="P2" s="29"/>
      <c r="Q2" s="28"/>
      <c r="R2" s="27" t="s">
        <v>12</v>
      </c>
      <c r="S2" s="29"/>
      <c r="T2" s="28"/>
      <c r="U2" s="27" t="s">
        <v>13</v>
      </c>
      <c r="V2" s="29"/>
      <c r="W2" s="28"/>
      <c r="X2" s="27"/>
      <c r="Y2" s="29"/>
      <c r="Z2" s="28"/>
      <c r="AA2" s="35"/>
      <c r="AB2" s="35"/>
      <c r="AC2" s="35"/>
    </row>
    <row r="3" s="3" customFormat="1" ht="15" customHeight="1" spans="1:29">
      <c r="A3" s="11"/>
      <c r="B3" s="12"/>
      <c r="C3" s="13"/>
      <c r="D3" s="13"/>
      <c r="E3" s="14"/>
      <c r="F3" s="14"/>
      <c r="G3" s="14" t="s">
        <v>14</v>
      </c>
      <c r="H3" s="13" t="s">
        <v>15</v>
      </c>
      <c r="I3" s="14" t="s">
        <v>16</v>
      </c>
      <c r="J3" s="14"/>
      <c r="K3" s="14"/>
      <c r="L3" s="31" t="s">
        <v>14</v>
      </c>
      <c r="M3" s="32" t="s">
        <v>15</v>
      </c>
      <c r="N3" s="31" t="s">
        <v>16</v>
      </c>
      <c r="O3" s="31" t="s">
        <v>14</v>
      </c>
      <c r="P3" s="32" t="s">
        <v>15</v>
      </c>
      <c r="Q3" s="31" t="s">
        <v>16</v>
      </c>
      <c r="R3" s="31" t="s">
        <v>14</v>
      </c>
      <c r="S3" s="32" t="s">
        <v>15</v>
      </c>
      <c r="T3" s="31" t="s">
        <v>16</v>
      </c>
      <c r="U3" s="31" t="s">
        <v>14</v>
      </c>
      <c r="V3" s="32" t="s">
        <v>15</v>
      </c>
      <c r="W3" s="31" t="s">
        <v>16</v>
      </c>
      <c r="X3" s="31"/>
      <c r="Y3" s="32"/>
      <c r="Z3" s="31"/>
      <c r="AA3" s="35"/>
      <c r="AB3" s="35"/>
      <c r="AC3" s="35"/>
    </row>
    <row r="4" s="3" customFormat="1" ht="15" customHeight="1" spans="1:29">
      <c r="A4" s="15">
        <v>1</v>
      </c>
      <c r="B4" s="16" t="s">
        <v>17</v>
      </c>
      <c r="C4" s="36" t="s">
        <v>18</v>
      </c>
      <c r="D4" s="17" t="s">
        <v>19</v>
      </c>
      <c r="E4" s="18">
        <v>2282192</v>
      </c>
      <c r="F4" s="15" t="s">
        <v>20</v>
      </c>
      <c r="G4" s="15">
        <f t="shared" ref="G4:I4" si="0">L4+O4+R4+U4+X4+AA4</f>
        <v>3210.56</v>
      </c>
      <c r="H4" s="15">
        <f t="shared" si="0"/>
        <v>1906.29</v>
      </c>
      <c r="I4" s="15">
        <f t="shared" si="0"/>
        <v>100.35</v>
      </c>
      <c r="J4" s="15">
        <f t="shared" ref="J4:J36" si="1">SUM(G4:I4)</f>
        <v>5217.2</v>
      </c>
      <c r="K4" s="15"/>
      <c r="L4" s="15">
        <v>799.84</v>
      </c>
      <c r="M4" s="15">
        <v>474.91</v>
      </c>
      <c r="N4" s="15">
        <v>25</v>
      </c>
      <c r="O4" s="15">
        <v>799.84</v>
      </c>
      <c r="P4" s="15">
        <v>474.91</v>
      </c>
      <c r="Q4" s="15">
        <v>25</v>
      </c>
      <c r="R4" s="15">
        <v>799.84</v>
      </c>
      <c r="S4" s="15">
        <v>474.91</v>
      </c>
      <c r="T4" s="15">
        <v>25</v>
      </c>
      <c r="U4" s="15">
        <v>811.04</v>
      </c>
      <c r="V4" s="15">
        <v>481.56</v>
      </c>
      <c r="W4" s="15">
        <v>25.35</v>
      </c>
      <c r="X4" s="15"/>
      <c r="Y4" s="15"/>
      <c r="Z4" s="15"/>
      <c r="AA4" s="35"/>
      <c r="AB4" s="35"/>
      <c r="AC4" s="35"/>
    </row>
    <row r="5" s="3" customFormat="1" ht="15" customHeight="1" spans="1:29">
      <c r="A5" s="15">
        <v>2</v>
      </c>
      <c r="B5" s="18" t="s">
        <v>21</v>
      </c>
      <c r="C5" s="37" t="s">
        <v>22</v>
      </c>
      <c r="D5" s="19" t="s">
        <v>19</v>
      </c>
      <c r="E5" s="18">
        <v>2282192</v>
      </c>
      <c r="F5" s="15" t="s">
        <v>20</v>
      </c>
      <c r="G5" s="15">
        <f t="shared" ref="G5:I5" si="2">L5+O5+R5+U5+X5+AA5</f>
        <v>3210.56</v>
      </c>
      <c r="H5" s="15">
        <f t="shared" si="2"/>
        <v>1906.29</v>
      </c>
      <c r="I5" s="15">
        <f t="shared" si="2"/>
        <v>100.35</v>
      </c>
      <c r="J5" s="15">
        <f t="shared" si="1"/>
        <v>5217.2</v>
      </c>
      <c r="K5" s="18"/>
      <c r="L5" s="15">
        <v>799.84</v>
      </c>
      <c r="M5" s="15">
        <v>474.91</v>
      </c>
      <c r="N5" s="15">
        <v>25</v>
      </c>
      <c r="O5" s="15">
        <v>799.84</v>
      </c>
      <c r="P5" s="15">
        <v>474.91</v>
      </c>
      <c r="Q5" s="15">
        <v>25</v>
      </c>
      <c r="R5" s="15">
        <v>799.84</v>
      </c>
      <c r="S5" s="15">
        <v>474.91</v>
      </c>
      <c r="T5" s="15">
        <v>25</v>
      </c>
      <c r="U5" s="15">
        <v>811.04</v>
      </c>
      <c r="V5" s="15">
        <v>481.56</v>
      </c>
      <c r="W5" s="15">
        <v>25.35</v>
      </c>
      <c r="X5" s="15"/>
      <c r="Y5" s="15"/>
      <c r="Z5" s="15"/>
      <c r="AA5" s="35"/>
      <c r="AB5" s="35"/>
      <c r="AC5" s="35"/>
    </row>
    <row r="6" s="3" customFormat="1" ht="15" customHeight="1" spans="1:29">
      <c r="A6" s="15">
        <v>3</v>
      </c>
      <c r="B6" s="18" t="s">
        <v>23</v>
      </c>
      <c r="C6" s="37" t="s">
        <v>24</v>
      </c>
      <c r="D6" s="20" t="s">
        <v>19</v>
      </c>
      <c r="E6" s="18">
        <v>2282192</v>
      </c>
      <c r="F6" s="15" t="s">
        <v>20</v>
      </c>
      <c r="G6" s="15">
        <f t="shared" ref="G6:I6" si="3">L6+O6+R6+U6+X6+AA6</f>
        <v>3210.56</v>
      </c>
      <c r="H6" s="15">
        <f t="shared" si="3"/>
        <v>1906.29</v>
      </c>
      <c r="I6" s="15">
        <f t="shared" si="3"/>
        <v>100.35</v>
      </c>
      <c r="J6" s="15">
        <f t="shared" si="1"/>
        <v>5217.2</v>
      </c>
      <c r="K6" s="18"/>
      <c r="L6" s="15">
        <v>799.84</v>
      </c>
      <c r="M6" s="15">
        <v>474.91</v>
      </c>
      <c r="N6" s="15">
        <v>25</v>
      </c>
      <c r="O6" s="15">
        <v>799.84</v>
      </c>
      <c r="P6" s="15">
        <v>474.91</v>
      </c>
      <c r="Q6" s="15">
        <v>25</v>
      </c>
      <c r="R6" s="15">
        <v>799.84</v>
      </c>
      <c r="S6" s="15">
        <v>474.91</v>
      </c>
      <c r="T6" s="15">
        <v>25</v>
      </c>
      <c r="U6" s="15">
        <v>811.04</v>
      </c>
      <c r="V6" s="15">
        <v>481.56</v>
      </c>
      <c r="W6" s="15">
        <v>25.35</v>
      </c>
      <c r="X6" s="15"/>
      <c r="Y6" s="15"/>
      <c r="Z6" s="15"/>
      <c r="AA6" s="35"/>
      <c r="AB6" s="35"/>
      <c r="AC6" s="35"/>
    </row>
    <row r="7" s="3" customFormat="1" ht="15" customHeight="1" spans="1:29">
      <c r="A7" s="15">
        <v>4</v>
      </c>
      <c r="B7" s="18" t="s">
        <v>25</v>
      </c>
      <c r="C7" s="37" t="s">
        <v>26</v>
      </c>
      <c r="D7" s="20" t="s">
        <v>19</v>
      </c>
      <c r="E7" s="18">
        <v>2282192</v>
      </c>
      <c r="F7" s="15" t="s">
        <v>20</v>
      </c>
      <c r="G7" s="15">
        <f t="shared" ref="G7:I7" si="4">L7+O7+R7+U7+X7+AA7</f>
        <v>3210.56</v>
      </c>
      <c r="H7" s="15">
        <f t="shared" si="4"/>
        <v>1906.29</v>
      </c>
      <c r="I7" s="15">
        <f t="shared" si="4"/>
        <v>100.35</v>
      </c>
      <c r="J7" s="15">
        <f t="shared" si="1"/>
        <v>5217.2</v>
      </c>
      <c r="K7" s="18"/>
      <c r="L7" s="15">
        <v>799.84</v>
      </c>
      <c r="M7" s="15">
        <v>474.91</v>
      </c>
      <c r="N7" s="15">
        <v>25</v>
      </c>
      <c r="O7" s="15">
        <v>799.84</v>
      </c>
      <c r="P7" s="15">
        <v>474.91</v>
      </c>
      <c r="Q7" s="15">
        <v>25</v>
      </c>
      <c r="R7" s="15">
        <v>799.84</v>
      </c>
      <c r="S7" s="15">
        <v>474.91</v>
      </c>
      <c r="T7" s="15">
        <v>25</v>
      </c>
      <c r="U7" s="15">
        <v>811.04</v>
      </c>
      <c r="V7" s="15">
        <v>481.56</v>
      </c>
      <c r="W7" s="15">
        <v>25.35</v>
      </c>
      <c r="X7" s="15"/>
      <c r="Y7" s="15"/>
      <c r="Z7" s="15"/>
      <c r="AA7" s="35"/>
      <c r="AB7" s="35"/>
      <c r="AC7" s="35"/>
    </row>
    <row r="8" s="3" customFormat="1" ht="15" customHeight="1" spans="1:29">
      <c r="A8" s="15">
        <v>5</v>
      </c>
      <c r="B8" s="18" t="s">
        <v>27</v>
      </c>
      <c r="C8" s="37" t="s">
        <v>28</v>
      </c>
      <c r="D8" s="18" t="s">
        <v>19</v>
      </c>
      <c r="E8" s="18">
        <v>2282192</v>
      </c>
      <c r="F8" s="15" t="s">
        <v>20</v>
      </c>
      <c r="G8" s="15">
        <f t="shared" ref="G8:I8" si="5">L8+O8+R8+U8+X8+AA8</f>
        <v>3210.56</v>
      </c>
      <c r="H8" s="15">
        <f t="shared" si="5"/>
        <v>1906.29</v>
      </c>
      <c r="I8" s="15">
        <f t="shared" si="5"/>
        <v>100.35</v>
      </c>
      <c r="J8" s="15">
        <f t="shared" si="1"/>
        <v>5217.2</v>
      </c>
      <c r="K8" s="18"/>
      <c r="L8" s="15">
        <v>799.84</v>
      </c>
      <c r="M8" s="15">
        <v>474.91</v>
      </c>
      <c r="N8" s="15">
        <v>25</v>
      </c>
      <c r="O8" s="15">
        <v>799.84</v>
      </c>
      <c r="P8" s="15">
        <v>474.91</v>
      </c>
      <c r="Q8" s="15">
        <v>25</v>
      </c>
      <c r="R8" s="15">
        <v>799.84</v>
      </c>
      <c r="S8" s="15">
        <v>474.91</v>
      </c>
      <c r="T8" s="15">
        <v>25</v>
      </c>
      <c r="U8" s="34">
        <v>811.04</v>
      </c>
      <c r="V8" s="34">
        <v>481.56</v>
      </c>
      <c r="W8" s="34">
        <v>25.35</v>
      </c>
      <c r="X8" s="15"/>
      <c r="Y8" s="15"/>
      <c r="Z8" s="15"/>
      <c r="AA8" s="35"/>
      <c r="AB8" s="35"/>
      <c r="AC8" s="35"/>
    </row>
    <row r="9" s="3" customFormat="1" ht="15" customHeight="1" spans="1:29">
      <c r="A9" s="15">
        <v>6</v>
      </c>
      <c r="B9" s="18" t="s">
        <v>29</v>
      </c>
      <c r="C9" s="37" t="s">
        <v>30</v>
      </c>
      <c r="D9" s="18" t="s">
        <v>19</v>
      </c>
      <c r="E9" s="18">
        <v>2282192</v>
      </c>
      <c r="F9" s="15" t="s">
        <v>20</v>
      </c>
      <c r="G9" s="15">
        <f t="shared" ref="G9:I9" si="6">L9+O9+R9+U9+X9+AA9</f>
        <v>3210.56</v>
      </c>
      <c r="H9" s="15">
        <f t="shared" si="6"/>
        <v>1906.29</v>
      </c>
      <c r="I9" s="15">
        <f t="shared" si="6"/>
        <v>100.35</v>
      </c>
      <c r="J9" s="15">
        <f t="shared" si="1"/>
        <v>5217.2</v>
      </c>
      <c r="K9" s="15"/>
      <c r="L9" s="15">
        <v>799.84</v>
      </c>
      <c r="M9" s="15">
        <v>474.91</v>
      </c>
      <c r="N9" s="15">
        <v>25</v>
      </c>
      <c r="O9" s="15">
        <v>799.84</v>
      </c>
      <c r="P9" s="15">
        <v>474.91</v>
      </c>
      <c r="Q9" s="15">
        <v>25</v>
      </c>
      <c r="R9" s="15">
        <v>799.84</v>
      </c>
      <c r="S9" s="15">
        <v>474.91</v>
      </c>
      <c r="T9" s="15">
        <v>25</v>
      </c>
      <c r="U9" s="34">
        <v>811.04</v>
      </c>
      <c r="V9" s="34">
        <v>481.56</v>
      </c>
      <c r="W9" s="34">
        <v>25.35</v>
      </c>
      <c r="X9" s="15"/>
      <c r="Y9" s="15"/>
      <c r="Z9" s="15"/>
      <c r="AA9" s="35"/>
      <c r="AB9" s="35"/>
      <c r="AC9" s="35"/>
    </row>
    <row r="10" s="3" customFormat="1" ht="15" customHeight="1" spans="1:29">
      <c r="A10" s="15">
        <v>7</v>
      </c>
      <c r="B10" s="15" t="s">
        <v>31</v>
      </c>
      <c r="C10" s="36" t="s">
        <v>32</v>
      </c>
      <c r="D10" s="15" t="s">
        <v>33</v>
      </c>
      <c r="E10" s="21">
        <v>8181101</v>
      </c>
      <c r="F10" s="15" t="s">
        <v>10</v>
      </c>
      <c r="G10" s="15">
        <f t="shared" ref="G10:I10" si="7">L10+O10+R10+U10+X10+AA10</f>
        <v>799.84</v>
      </c>
      <c r="H10" s="15">
        <f t="shared" si="7"/>
        <v>474.91</v>
      </c>
      <c r="I10" s="15">
        <f t="shared" si="7"/>
        <v>25</v>
      </c>
      <c r="J10" s="15">
        <f t="shared" si="1"/>
        <v>1299.75</v>
      </c>
      <c r="K10" s="15" t="s">
        <v>34</v>
      </c>
      <c r="L10" s="15">
        <v>799.84</v>
      </c>
      <c r="M10" s="15">
        <v>474.91</v>
      </c>
      <c r="N10" s="15">
        <v>25</v>
      </c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35"/>
      <c r="AB10" s="35"/>
      <c r="AC10" s="35"/>
    </row>
    <row r="11" s="3" customFormat="1" ht="15" customHeight="1" spans="1:29">
      <c r="A11" s="15">
        <v>8</v>
      </c>
      <c r="B11" s="22" t="s">
        <v>35</v>
      </c>
      <c r="C11" s="38" t="s">
        <v>36</v>
      </c>
      <c r="D11" s="21" t="s">
        <v>33</v>
      </c>
      <c r="E11" s="15">
        <v>8181101</v>
      </c>
      <c r="F11" s="15" t="s">
        <v>20</v>
      </c>
      <c r="G11" s="15">
        <f t="shared" ref="G11:I11" si="8">L11+O11+R11+U11+X11+AA11</f>
        <v>3210.56</v>
      </c>
      <c r="H11" s="15">
        <f t="shared" si="8"/>
        <v>1906.29</v>
      </c>
      <c r="I11" s="15">
        <f t="shared" si="8"/>
        <v>100.35</v>
      </c>
      <c r="J11" s="15">
        <f t="shared" si="1"/>
        <v>5217.2</v>
      </c>
      <c r="K11" s="15"/>
      <c r="L11" s="15">
        <v>799.84</v>
      </c>
      <c r="M11" s="15">
        <v>474.91</v>
      </c>
      <c r="N11" s="15">
        <v>25</v>
      </c>
      <c r="O11" s="15">
        <v>799.84</v>
      </c>
      <c r="P11" s="15">
        <v>474.91</v>
      </c>
      <c r="Q11" s="15">
        <v>25</v>
      </c>
      <c r="R11" s="15">
        <v>799.84</v>
      </c>
      <c r="S11" s="15">
        <v>474.91</v>
      </c>
      <c r="T11" s="15">
        <v>25</v>
      </c>
      <c r="U11" s="15">
        <v>811.04</v>
      </c>
      <c r="V11" s="15">
        <v>481.56</v>
      </c>
      <c r="W11" s="15">
        <v>25.35</v>
      </c>
      <c r="X11" s="15"/>
      <c r="Y11" s="15"/>
      <c r="Z11" s="15"/>
      <c r="AA11" s="35"/>
      <c r="AB11" s="35"/>
      <c r="AC11" s="35"/>
    </row>
    <row r="12" s="3" customFormat="1" ht="15" customHeight="1" spans="1:29">
      <c r="A12" s="15">
        <v>9</v>
      </c>
      <c r="B12" s="22" t="s">
        <v>37</v>
      </c>
      <c r="C12" s="39" t="s">
        <v>38</v>
      </c>
      <c r="D12" s="21" t="s">
        <v>33</v>
      </c>
      <c r="E12" s="15">
        <v>8181101</v>
      </c>
      <c r="F12" s="15" t="s">
        <v>39</v>
      </c>
      <c r="G12" s="15">
        <f t="shared" ref="G12:I12" si="9">L12+O12+R12+U12+X12+AA12</f>
        <v>2399.52</v>
      </c>
      <c r="H12" s="15">
        <f t="shared" si="9"/>
        <v>1424.73</v>
      </c>
      <c r="I12" s="15">
        <f t="shared" si="9"/>
        <v>75</v>
      </c>
      <c r="J12" s="15">
        <f t="shared" si="1"/>
        <v>3899.25</v>
      </c>
      <c r="K12" s="15" t="s">
        <v>40</v>
      </c>
      <c r="L12" s="15">
        <v>799.84</v>
      </c>
      <c r="M12" s="15">
        <v>474.91</v>
      </c>
      <c r="N12" s="15">
        <v>25</v>
      </c>
      <c r="O12" s="15">
        <v>799.84</v>
      </c>
      <c r="P12" s="15">
        <v>474.91</v>
      </c>
      <c r="Q12" s="15">
        <v>25</v>
      </c>
      <c r="R12" s="15">
        <v>799.84</v>
      </c>
      <c r="S12" s="15">
        <v>474.91</v>
      </c>
      <c r="T12" s="15">
        <v>25</v>
      </c>
      <c r="U12" s="15"/>
      <c r="V12" s="15"/>
      <c r="W12" s="15"/>
      <c r="X12" s="15"/>
      <c r="Y12" s="15"/>
      <c r="Z12" s="15"/>
      <c r="AA12" s="35"/>
      <c r="AB12" s="35"/>
      <c r="AC12" s="35"/>
    </row>
    <row r="13" s="3" customFormat="1" ht="15" customHeight="1" spans="1:29">
      <c r="A13" s="15">
        <v>10</v>
      </c>
      <c r="B13" s="22" t="s">
        <v>41</v>
      </c>
      <c r="C13" s="40" t="s">
        <v>42</v>
      </c>
      <c r="D13" s="21" t="s">
        <v>43</v>
      </c>
      <c r="E13" s="15">
        <v>2592713</v>
      </c>
      <c r="F13" s="15" t="s">
        <v>44</v>
      </c>
      <c r="G13" s="15">
        <f t="shared" ref="G13:I13" si="10">L13+O13+R13+U13+X13+AA13</f>
        <v>1599.68</v>
      </c>
      <c r="H13" s="15">
        <f t="shared" si="10"/>
        <v>949.82</v>
      </c>
      <c r="I13" s="15">
        <f t="shared" si="10"/>
        <v>50</v>
      </c>
      <c r="J13" s="15">
        <f t="shared" si="1"/>
        <v>2599.5</v>
      </c>
      <c r="K13" s="18" t="s">
        <v>45</v>
      </c>
      <c r="L13" s="15">
        <v>799.84</v>
      </c>
      <c r="M13" s="15">
        <v>474.91</v>
      </c>
      <c r="N13" s="15">
        <v>25</v>
      </c>
      <c r="O13" s="15">
        <v>799.84</v>
      </c>
      <c r="P13" s="15">
        <v>474.91</v>
      </c>
      <c r="Q13" s="15">
        <v>25</v>
      </c>
      <c r="R13" s="15"/>
      <c r="S13" s="15"/>
      <c r="T13" s="15"/>
      <c r="U13" s="15"/>
      <c r="V13" s="15"/>
      <c r="W13" s="15"/>
      <c r="X13" s="15"/>
      <c r="Y13" s="15"/>
      <c r="Z13" s="15"/>
      <c r="AA13" s="35"/>
      <c r="AB13" s="35"/>
      <c r="AC13" s="35"/>
    </row>
    <row r="14" s="4" customFormat="1" ht="15" customHeight="1" spans="1:29">
      <c r="A14" s="15">
        <v>11</v>
      </c>
      <c r="B14" s="22" t="s">
        <v>46</v>
      </c>
      <c r="C14" s="41" t="s">
        <v>47</v>
      </c>
      <c r="D14" s="25" t="s">
        <v>43</v>
      </c>
      <c r="E14" s="22">
        <v>2592713</v>
      </c>
      <c r="F14" s="15" t="s">
        <v>20</v>
      </c>
      <c r="G14" s="15">
        <f t="shared" ref="G14:I14" si="11">L14+O14+R14+U14+X14+AA14</f>
        <v>3210.56</v>
      </c>
      <c r="H14" s="15">
        <f t="shared" si="11"/>
        <v>1906.29</v>
      </c>
      <c r="I14" s="15">
        <f t="shared" si="11"/>
        <v>100.35</v>
      </c>
      <c r="J14" s="15">
        <f t="shared" si="1"/>
        <v>5217.2</v>
      </c>
      <c r="K14" s="15"/>
      <c r="L14" s="15">
        <v>799.84</v>
      </c>
      <c r="M14" s="15">
        <v>474.91</v>
      </c>
      <c r="N14" s="15">
        <v>25</v>
      </c>
      <c r="O14" s="15">
        <v>799.84</v>
      </c>
      <c r="P14" s="15">
        <v>474.91</v>
      </c>
      <c r="Q14" s="15">
        <v>25</v>
      </c>
      <c r="R14" s="15">
        <v>799.84</v>
      </c>
      <c r="S14" s="15">
        <v>474.91</v>
      </c>
      <c r="T14" s="15">
        <v>25</v>
      </c>
      <c r="U14" s="15">
        <v>811.04</v>
      </c>
      <c r="V14" s="15">
        <v>481.56</v>
      </c>
      <c r="W14" s="15">
        <v>25.35</v>
      </c>
      <c r="X14" s="15"/>
      <c r="Y14" s="15"/>
      <c r="Z14" s="15"/>
      <c r="AA14" s="35"/>
      <c r="AB14" s="35"/>
      <c r="AC14" s="35"/>
    </row>
    <row r="15" s="3" customFormat="1" ht="15" customHeight="1" spans="1:29">
      <c r="A15" s="15">
        <v>12</v>
      </c>
      <c r="B15" s="22" t="s">
        <v>48</v>
      </c>
      <c r="C15" s="36" t="s">
        <v>49</v>
      </c>
      <c r="D15" s="25" t="s">
        <v>43</v>
      </c>
      <c r="E15" s="22">
        <v>2592713</v>
      </c>
      <c r="F15" s="15" t="s">
        <v>20</v>
      </c>
      <c r="G15" s="15">
        <f t="shared" ref="G15:I15" si="12">L15+O15+R15+U15+X15+AA15</f>
        <v>3210.56</v>
      </c>
      <c r="H15" s="15">
        <f t="shared" si="12"/>
        <v>1906.29</v>
      </c>
      <c r="I15" s="15">
        <f t="shared" si="12"/>
        <v>100.35</v>
      </c>
      <c r="J15" s="15">
        <f t="shared" si="1"/>
        <v>5217.2</v>
      </c>
      <c r="K15" s="15"/>
      <c r="L15" s="15">
        <v>799.84</v>
      </c>
      <c r="M15" s="15">
        <v>474.91</v>
      </c>
      <c r="N15" s="15">
        <v>25</v>
      </c>
      <c r="O15" s="15">
        <v>799.84</v>
      </c>
      <c r="P15" s="15">
        <v>474.91</v>
      </c>
      <c r="Q15" s="15">
        <v>25</v>
      </c>
      <c r="R15" s="15">
        <v>799.84</v>
      </c>
      <c r="S15" s="15">
        <v>474.91</v>
      </c>
      <c r="T15" s="15">
        <v>25</v>
      </c>
      <c r="U15" s="15">
        <v>811.04</v>
      </c>
      <c r="V15" s="15">
        <v>481.56</v>
      </c>
      <c r="W15" s="15">
        <v>25.35</v>
      </c>
      <c r="X15" s="15"/>
      <c r="Y15" s="15"/>
      <c r="Z15" s="15"/>
      <c r="AA15" s="35"/>
      <c r="AB15" s="35"/>
      <c r="AC15" s="35"/>
    </row>
    <row r="16" s="3" customFormat="1" ht="15" customHeight="1" spans="1:29">
      <c r="A16" s="15">
        <v>13</v>
      </c>
      <c r="B16" s="15" t="s">
        <v>50</v>
      </c>
      <c r="C16" s="36" t="s">
        <v>51</v>
      </c>
      <c r="D16" s="25" t="s">
        <v>43</v>
      </c>
      <c r="E16" s="22">
        <v>2592713</v>
      </c>
      <c r="F16" s="15" t="s">
        <v>20</v>
      </c>
      <c r="G16" s="15">
        <f t="shared" ref="G16:I16" si="13">L16+O16+R16+U16+X16+AA16</f>
        <v>3210.56</v>
      </c>
      <c r="H16" s="15">
        <f t="shared" si="13"/>
        <v>1906.29</v>
      </c>
      <c r="I16" s="15">
        <f t="shared" si="13"/>
        <v>100.35</v>
      </c>
      <c r="J16" s="15">
        <f t="shared" si="1"/>
        <v>5217.2</v>
      </c>
      <c r="K16" s="18"/>
      <c r="L16" s="15">
        <v>799.84</v>
      </c>
      <c r="M16" s="15">
        <v>474.91</v>
      </c>
      <c r="N16" s="15">
        <v>25</v>
      </c>
      <c r="O16" s="15">
        <v>799.84</v>
      </c>
      <c r="P16" s="15">
        <v>474.91</v>
      </c>
      <c r="Q16" s="15">
        <v>25</v>
      </c>
      <c r="R16" s="15">
        <v>799.84</v>
      </c>
      <c r="S16" s="15">
        <v>474.91</v>
      </c>
      <c r="T16" s="15">
        <v>25</v>
      </c>
      <c r="U16" s="15">
        <v>811.04</v>
      </c>
      <c r="V16" s="15">
        <v>481.56</v>
      </c>
      <c r="W16" s="15">
        <v>25.35</v>
      </c>
      <c r="X16" s="15"/>
      <c r="Y16" s="15"/>
      <c r="Z16" s="15"/>
      <c r="AA16" s="35"/>
      <c r="AB16" s="35"/>
      <c r="AC16" s="35"/>
    </row>
    <row r="17" s="3" customFormat="1" ht="15" customHeight="1" spans="1:29">
      <c r="A17" s="15">
        <v>14</v>
      </c>
      <c r="B17" s="15" t="s">
        <v>52</v>
      </c>
      <c r="C17" s="36" t="s">
        <v>53</v>
      </c>
      <c r="D17" s="25" t="s">
        <v>43</v>
      </c>
      <c r="E17" s="22">
        <v>2592713</v>
      </c>
      <c r="F17" s="15" t="s">
        <v>44</v>
      </c>
      <c r="G17" s="15">
        <f t="shared" ref="G17:I17" si="14">L17+O17+R17+U17+X17+AA17</f>
        <v>1599.68</v>
      </c>
      <c r="H17" s="15">
        <f t="shared" si="14"/>
        <v>949.82</v>
      </c>
      <c r="I17" s="15">
        <f t="shared" si="14"/>
        <v>50</v>
      </c>
      <c r="J17" s="15">
        <f t="shared" si="1"/>
        <v>2599.5</v>
      </c>
      <c r="K17" s="18" t="s">
        <v>45</v>
      </c>
      <c r="L17" s="15">
        <v>799.84</v>
      </c>
      <c r="M17" s="15">
        <v>474.91</v>
      </c>
      <c r="N17" s="15">
        <v>25</v>
      </c>
      <c r="O17" s="15">
        <v>799.84</v>
      </c>
      <c r="P17" s="15">
        <v>474.91</v>
      </c>
      <c r="Q17" s="15">
        <v>25</v>
      </c>
      <c r="R17" s="15"/>
      <c r="S17" s="15"/>
      <c r="T17" s="15"/>
      <c r="U17" s="15"/>
      <c r="V17" s="15"/>
      <c r="W17" s="15"/>
      <c r="X17" s="15"/>
      <c r="Y17" s="15"/>
      <c r="Z17" s="15"/>
      <c r="AA17" s="35"/>
      <c r="AB17" s="35"/>
      <c r="AC17" s="35"/>
    </row>
    <row r="18" s="3" customFormat="1" ht="15" customHeight="1" spans="1:29">
      <c r="A18" s="15">
        <v>15</v>
      </c>
      <c r="B18" s="15" t="s">
        <v>54</v>
      </c>
      <c r="C18" s="36" t="s">
        <v>55</v>
      </c>
      <c r="D18" s="25" t="s">
        <v>43</v>
      </c>
      <c r="E18" s="22">
        <v>2592713</v>
      </c>
      <c r="F18" s="15" t="s">
        <v>20</v>
      </c>
      <c r="G18" s="15">
        <f t="shared" ref="G18:I18" si="15">L18+O18+R18+U18+X18+AA18</f>
        <v>3210.56</v>
      </c>
      <c r="H18" s="15">
        <f t="shared" si="15"/>
        <v>1906.29</v>
      </c>
      <c r="I18" s="15">
        <f t="shared" si="15"/>
        <v>100.35</v>
      </c>
      <c r="J18" s="15">
        <f t="shared" si="1"/>
        <v>5217.2</v>
      </c>
      <c r="K18" s="15"/>
      <c r="L18" s="15">
        <v>799.84</v>
      </c>
      <c r="M18" s="15">
        <v>474.91</v>
      </c>
      <c r="N18" s="15">
        <v>25</v>
      </c>
      <c r="O18" s="15">
        <v>799.84</v>
      </c>
      <c r="P18" s="15">
        <v>474.91</v>
      </c>
      <c r="Q18" s="15">
        <v>25</v>
      </c>
      <c r="R18" s="15">
        <v>799.84</v>
      </c>
      <c r="S18" s="15">
        <v>474.91</v>
      </c>
      <c r="T18" s="15">
        <v>25</v>
      </c>
      <c r="U18" s="15">
        <v>811.04</v>
      </c>
      <c r="V18" s="15">
        <v>481.56</v>
      </c>
      <c r="W18" s="15">
        <v>25.35</v>
      </c>
      <c r="X18" s="15"/>
      <c r="Y18" s="15"/>
      <c r="Z18" s="15"/>
      <c r="AA18" s="35"/>
      <c r="AB18" s="35"/>
      <c r="AC18" s="35"/>
    </row>
    <row r="19" s="3" customFormat="1" ht="15" customHeight="1" spans="1:29">
      <c r="A19" s="15">
        <v>16</v>
      </c>
      <c r="B19" s="15" t="s">
        <v>56</v>
      </c>
      <c r="C19" s="36" t="s">
        <v>57</v>
      </c>
      <c r="D19" s="25" t="s">
        <v>43</v>
      </c>
      <c r="E19" s="22">
        <v>2592713</v>
      </c>
      <c r="F19" s="15" t="s">
        <v>20</v>
      </c>
      <c r="G19" s="15">
        <f t="shared" ref="G19:I19" si="16">L19+O19+R19+U19+X19+AA19</f>
        <v>3210.56</v>
      </c>
      <c r="H19" s="15">
        <f t="shared" si="16"/>
        <v>1906.29</v>
      </c>
      <c r="I19" s="15">
        <f t="shared" si="16"/>
        <v>100.35</v>
      </c>
      <c r="J19" s="15">
        <f t="shared" si="1"/>
        <v>5217.2</v>
      </c>
      <c r="K19" s="15"/>
      <c r="L19" s="15">
        <v>799.84</v>
      </c>
      <c r="M19" s="15">
        <v>474.91</v>
      </c>
      <c r="N19" s="15">
        <v>25</v>
      </c>
      <c r="O19" s="15">
        <v>799.84</v>
      </c>
      <c r="P19" s="15">
        <v>474.91</v>
      </c>
      <c r="Q19" s="15">
        <v>25</v>
      </c>
      <c r="R19" s="15">
        <v>799.84</v>
      </c>
      <c r="S19" s="15">
        <v>474.91</v>
      </c>
      <c r="T19" s="15">
        <v>25</v>
      </c>
      <c r="U19" s="15">
        <v>811.04</v>
      </c>
      <c r="V19" s="15">
        <v>481.56</v>
      </c>
      <c r="W19" s="15">
        <v>25.35</v>
      </c>
      <c r="X19" s="15"/>
      <c r="Y19" s="15"/>
      <c r="Z19" s="15"/>
      <c r="AA19" s="35"/>
      <c r="AB19" s="35"/>
      <c r="AC19" s="35"/>
    </row>
    <row r="20" s="3" customFormat="1" ht="15" customHeight="1" spans="1:29">
      <c r="A20" s="15">
        <v>17</v>
      </c>
      <c r="B20" s="15" t="s">
        <v>58</v>
      </c>
      <c r="C20" s="36" t="s">
        <v>59</v>
      </c>
      <c r="D20" s="25" t="s">
        <v>43</v>
      </c>
      <c r="E20" s="22">
        <v>2592713</v>
      </c>
      <c r="F20" s="15" t="s">
        <v>20</v>
      </c>
      <c r="G20" s="15">
        <f t="shared" ref="G20:I20" si="17">L20+O20+R20+U20+X20+AA20</f>
        <v>3210.56</v>
      </c>
      <c r="H20" s="15">
        <f t="shared" si="17"/>
        <v>1906.29</v>
      </c>
      <c r="I20" s="15">
        <f t="shared" si="17"/>
        <v>100.35</v>
      </c>
      <c r="J20" s="15">
        <f t="shared" si="1"/>
        <v>5217.2</v>
      </c>
      <c r="K20" s="15"/>
      <c r="L20" s="15">
        <v>799.84</v>
      </c>
      <c r="M20" s="15">
        <v>474.91</v>
      </c>
      <c r="N20" s="15">
        <v>25</v>
      </c>
      <c r="O20" s="15">
        <v>799.84</v>
      </c>
      <c r="P20" s="15">
        <v>474.91</v>
      </c>
      <c r="Q20" s="15">
        <v>25</v>
      </c>
      <c r="R20" s="15">
        <v>799.84</v>
      </c>
      <c r="S20" s="15">
        <v>474.91</v>
      </c>
      <c r="T20" s="15">
        <v>25</v>
      </c>
      <c r="U20" s="15">
        <v>811.04</v>
      </c>
      <c r="V20" s="15">
        <v>481.56</v>
      </c>
      <c r="W20" s="15">
        <v>25.35</v>
      </c>
      <c r="X20" s="15"/>
      <c r="Y20" s="15"/>
      <c r="Z20" s="15"/>
      <c r="AA20" s="35"/>
      <c r="AB20" s="35"/>
      <c r="AC20" s="35"/>
    </row>
    <row r="21" s="3" customFormat="1" ht="15" customHeight="1" spans="1:29">
      <c r="A21" s="15">
        <v>18</v>
      </c>
      <c r="B21" s="15" t="s">
        <v>60</v>
      </c>
      <c r="C21" s="36" t="s">
        <v>61</v>
      </c>
      <c r="D21" s="25" t="s">
        <v>43</v>
      </c>
      <c r="E21" s="22">
        <v>2592713</v>
      </c>
      <c r="F21" s="15" t="s">
        <v>20</v>
      </c>
      <c r="G21" s="15">
        <f t="shared" ref="G21:I21" si="18">L21+O21+R21+U21+X21+AA21</f>
        <v>3210.56</v>
      </c>
      <c r="H21" s="15">
        <f t="shared" si="18"/>
        <v>1906.29</v>
      </c>
      <c r="I21" s="15">
        <f t="shared" si="18"/>
        <v>100.35</v>
      </c>
      <c r="J21" s="15">
        <f t="shared" si="1"/>
        <v>5217.2</v>
      </c>
      <c r="K21" s="15"/>
      <c r="L21" s="15">
        <v>799.84</v>
      </c>
      <c r="M21" s="15">
        <v>474.91</v>
      </c>
      <c r="N21" s="15">
        <v>25</v>
      </c>
      <c r="O21" s="15">
        <v>799.84</v>
      </c>
      <c r="P21" s="15">
        <v>474.91</v>
      </c>
      <c r="Q21" s="15">
        <v>25</v>
      </c>
      <c r="R21" s="15">
        <v>799.84</v>
      </c>
      <c r="S21" s="15">
        <v>474.91</v>
      </c>
      <c r="T21" s="15">
        <v>25</v>
      </c>
      <c r="U21" s="15">
        <v>811.04</v>
      </c>
      <c r="V21" s="15">
        <v>481.56</v>
      </c>
      <c r="W21" s="15">
        <v>25.35</v>
      </c>
      <c r="X21" s="15"/>
      <c r="Y21" s="15"/>
      <c r="Z21" s="15"/>
      <c r="AA21" s="35"/>
      <c r="AB21" s="35"/>
      <c r="AC21" s="35"/>
    </row>
    <row r="22" s="3" customFormat="1" ht="15" customHeight="1" spans="1:29">
      <c r="A22" s="15">
        <v>19</v>
      </c>
      <c r="B22" s="15" t="s">
        <v>62</v>
      </c>
      <c r="C22" s="36" t="s">
        <v>63</v>
      </c>
      <c r="D22" s="25" t="s">
        <v>43</v>
      </c>
      <c r="E22" s="22">
        <v>2592713</v>
      </c>
      <c r="F22" s="15" t="s">
        <v>64</v>
      </c>
      <c r="G22" s="15">
        <f t="shared" ref="G22:I22" si="19">L22+O22+R22+U22+X22+AA22</f>
        <v>2410.72</v>
      </c>
      <c r="H22" s="15">
        <f t="shared" si="19"/>
        <v>1431.38</v>
      </c>
      <c r="I22" s="15">
        <f t="shared" si="19"/>
        <v>75.35</v>
      </c>
      <c r="J22" s="15">
        <f t="shared" si="1"/>
        <v>3917.45</v>
      </c>
      <c r="K22" s="15" t="s">
        <v>65</v>
      </c>
      <c r="L22" s="15"/>
      <c r="M22" s="15"/>
      <c r="N22" s="15"/>
      <c r="O22" s="15">
        <v>799.84</v>
      </c>
      <c r="P22" s="15">
        <v>474.91</v>
      </c>
      <c r="Q22" s="15">
        <v>25</v>
      </c>
      <c r="R22" s="15">
        <v>799.84</v>
      </c>
      <c r="S22" s="15">
        <v>474.91</v>
      </c>
      <c r="T22" s="15">
        <v>25</v>
      </c>
      <c r="U22" s="15">
        <v>811.04</v>
      </c>
      <c r="V22" s="15">
        <v>481.56</v>
      </c>
      <c r="W22" s="15">
        <v>25.35</v>
      </c>
      <c r="X22" s="15"/>
      <c r="Y22" s="15"/>
      <c r="Z22" s="15"/>
      <c r="AA22" s="35"/>
      <c r="AB22" s="35"/>
      <c r="AC22" s="35"/>
    </row>
    <row r="23" s="3" customFormat="1" ht="15" customHeight="1" spans="1:29">
      <c r="A23" s="15">
        <v>20</v>
      </c>
      <c r="B23" s="15" t="s">
        <v>66</v>
      </c>
      <c r="C23" s="36" t="s">
        <v>67</v>
      </c>
      <c r="D23" s="25" t="s">
        <v>43</v>
      </c>
      <c r="E23" s="22">
        <v>2592713</v>
      </c>
      <c r="F23" s="15" t="s">
        <v>64</v>
      </c>
      <c r="G23" s="15">
        <f t="shared" ref="G23:I23" si="20">L23+O23+R23+U23+X23+AA23</f>
        <v>2410.72</v>
      </c>
      <c r="H23" s="15">
        <f t="shared" si="20"/>
        <v>1431.38</v>
      </c>
      <c r="I23" s="15">
        <f t="shared" si="20"/>
        <v>75.35</v>
      </c>
      <c r="J23" s="15">
        <f t="shared" si="1"/>
        <v>3917.45</v>
      </c>
      <c r="K23" s="15" t="s">
        <v>65</v>
      </c>
      <c r="L23" s="15"/>
      <c r="M23" s="15"/>
      <c r="N23" s="15"/>
      <c r="O23" s="15">
        <v>799.84</v>
      </c>
      <c r="P23" s="15">
        <v>474.91</v>
      </c>
      <c r="Q23" s="15">
        <v>25</v>
      </c>
      <c r="R23" s="15">
        <v>799.84</v>
      </c>
      <c r="S23" s="15">
        <v>474.91</v>
      </c>
      <c r="T23" s="15">
        <v>25</v>
      </c>
      <c r="U23" s="15">
        <v>811.04</v>
      </c>
      <c r="V23" s="15">
        <v>481.56</v>
      </c>
      <c r="W23" s="15">
        <v>25.35</v>
      </c>
      <c r="X23" s="15"/>
      <c r="Y23" s="15"/>
      <c r="Z23" s="15"/>
      <c r="AA23" s="35"/>
      <c r="AB23" s="35"/>
      <c r="AC23" s="35"/>
    </row>
    <row r="24" s="3" customFormat="1" ht="15" customHeight="1" spans="1:29">
      <c r="A24" s="15">
        <v>21</v>
      </c>
      <c r="B24" s="15" t="s">
        <v>68</v>
      </c>
      <c r="C24" s="36" t="s">
        <v>69</v>
      </c>
      <c r="D24" s="25" t="s">
        <v>43</v>
      </c>
      <c r="E24" s="22">
        <v>2592713</v>
      </c>
      <c r="F24" s="15" t="s">
        <v>64</v>
      </c>
      <c r="G24" s="15">
        <f t="shared" ref="G24:I24" si="21">L24+O24+R24+U24+X24+AA24</f>
        <v>2410.72</v>
      </c>
      <c r="H24" s="15">
        <f t="shared" si="21"/>
        <v>1431.38</v>
      </c>
      <c r="I24" s="15">
        <f t="shared" si="21"/>
        <v>75.35</v>
      </c>
      <c r="J24" s="15">
        <f t="shared" si="1"/>
        <v>3917.45</v>
      </c>
      <c r="K24" s="15" t="s">
        <v>65</v>
      </c>
      <c r="L24" s="15"/>
      <c r="M24" s="15"/>
      <c r="N24" s="15"/>
      <c r="O24" s="15">
        <v>799.84</v>
      </c>
      <c r="P24" s="15">
        <v>474.91</v>
      </c>
      <c r="Q24" s="15">
        <v>25</v>
      </c>
      <c r="R24" s="15">
        <v>799.84</v>
      </c>
      <c r="S24" s="15">
        <v>474.91</v>
      </c>
      <c r="T24" s="15">
        <v>25</v>
      </c>
      <c r="U24" s="15">
        <v>811.04</v>
      </c>
      <c r="V24" s="15">
        <v>481.56</v>
      </c>
      <c r="W24" s="15">
        <v>25.35</v>
      </c>
      <c r="X24" s="15"/>
      <c r="Y24" s="15"/>
      <c r="Z24" s="15"/>
      <c r="AA24" s="35"/>
      <c r="AB24" s="35"/>
      <c r="AC24" s="35"/>
    </row>
    <row r="25" s="3" customFormat="1" ht="15" customHeight="1" spans="1:29">
      <c r="A25" s="15">
        <v>22</v>
      </c>
      <c r="B25" s="15" t="s">
        <v>70</v>
      </c>
      <c r="C25" s="36" t="s">
        <v>71</v>
      </c>
      <c r="D25" s="25" t="s">
        <v>43</v>
      </c>
      <c r="E25" s="22">
        <v>2592713</v>
      </c>
      <c r="F25" s="15" t="s">
        <v>64</v>
      </c>
      <c r="G25" s="15">
        <f t="shared" ref="G25:I25" si="22">L25+O25+R25+U25+X25+AA25</f>
        <v>2410.72</v>
      </c>
      <c r="H25" s="15">
        <f t="shared" si="22"/>
        <v>1431.38</v>
      </c>
      <c r="I25" s="15">
        <f t="shared" si="22"/>
        <v>75.35</v>
      </c>
      <c r="J25" s="15">
        <f t="shared" si="1"/>
        <v>3917.45</v>
      </c>
      <c r="K25" s="15" t="s">
        <v>65</v>
      </c>
      <c r="L25" s="15"/>
      <c r="M25" s="15"/>
      <c r="N25" s="15"/>
      <c r="O25" s="15">
        <v>799.84</v>
      </c>
      <c r="P25" s="15">
        <v>474.91</v>
      </c>
      <c r="Q25" s="15">
        <v>25</v>
      </c>
      <c r="R25" s="15">
        <v>799.84</v>
      </c>
      <c r="S25" s="15">
        <v>474.91</v>
      </c>
      <c r="T25" s="15">
        <v>25</v>
      </c>
      <c r="U25" s="15">
        <v>811.04</v>
      </c>
      <c r="V25" s="15">
        <v>481.56</v>
      </c>
      <c r="W25" s="15">
        <v>25.35</v>
      </c>
      <c r="X25" s="15"/>
      <c r="Y25" s="15"/>
      <c r="Z25" s="15"/>
      <c r="AA25" s="35"/>
      <c r="AB25" s="35"/>
      <c r="AC25" s="35"/>
    </row>
    <row r="26" s="3" customFormat="1" ht="15" customHeight="1" spans="1:29">
      <c r="A26" s="15">
        <v>23</v>
      </c>
      <c r="B26" s="15" t="s">
        <v>72</v>
      </c>
      <c r="C26" s="36" t="s">
        <v>73</v>
      </c>
      <c r="D26" s="25" t="s">
        <v>43</v>
      </c>
      <c r="E26" s="22">
        <v>2592713</v>
      </c>
      <c r="F26" s="15" t="s">
        <v>64</v>
      </c>
      <c r="G26" s="15">
        <f t="shared" ref="G26:I26" si="23">L26+O26+R26+U26+X26+AA26</f>
        <v>2410.72</v>
      </c>
      <c r="H26" s="15">
        <f t="shared" si="23"/>
        <v>1431.38</v>
      </c>
      <c r="I26" s="15">
        <f t="shared" si="23"/>
        <v>75.35</v>
      </c>
      <c r="J26" s="15">
        <f t="shared" si="1"/>
        <v>3917.45</v>
      </c>
      <c r="K26" s="15" t="s">
        <v>65</v>
      </c>
      <c r="L26" s="15"/>
      <c r="M26" s="15"/>
      <c r="N26" s="15"/>
      <c r="O26" s="15">
        <v>799.84</v>
      </c>
      <c r="P26" s="15">
        <v>474.91</v>
      </c>
      <c r="Q26" s="15">
        <v>25</v>
      </c>
      <c r="R26" s="15">
        <v>799.84</v>
      </c>
      <c r="S26" s="15">
        <v>474.91</v>
      </c>
      <c r="T26" s="15">
        <v>25</v>
      </c>
      <c r="U26" s="15">
        <v>811.04</v>
      </c>
      <c r="V26" s="15">
        <v>481.56</v>
      </c>
      <c r="W26" s="15">
        <v>25.35</v>
      </c>
      <c r="X26" s="15"/>
      <c r="Y26" s="15"/>
      <c r="Z26" s="15"/>
      <c r="AA26" s="35"/>
      <c r="AB26" s="35"/>
      <c r="AC26" s="35"/>
    </row>
    <row r="27" s="3" customFormat="1" ht="15" customHeight="1" spans="1:29">
      <c r="A27" s="15">
        <v>24</v>
      </c>
      <c r="B27" s="15" t="s">
        <v>74</v>
      </c>
      <c r="C27" s="36" t="s">
        <v>75</v>
      </c>
      <c r="D27" s="25" t="s">
        <v>43</v>
      </c>
      <c r="E27" s="22">
        <v>2592713</v>
      </c>
      <c r="F27" s="15" t="s">
        <v>64</v>
      </c>
      <c r="G27" s="15">
        <f t="shared" ref="G27:I27" si="24">L27+O27+R27+U27+X27+AA27</f>
        <v>2410.72</v>
      </c>
      <c r="H27" s="15">
        <f t="shared" si="24"/>
        <v>1431.38</v>
      </c>
      <c r="I27" s="15">
        <f t="shared" si="24"/>
        <v>75.35</v>
      </c>
      <c r="J27" s="15">
        <f t="shared" si="1"/>
        <v>3917.45</v>
      </c>
      <c r="K27" s="15" t="s">
        <v>65</v>
      </c>
      <c r="L27" s="15"/>
      <c r="M27" s="15"/>
      <c r="N27" s="15"/>
      <c r="O27" s="15">
        <v>799.84</v>
      </c>
      <c r="P27" s="15">
        <v>474.91</v>
      </c>
      <c r="Q27" s="15">
        <v>25</v>
      </c>
      <c r="R27" s="15">
        <v>799.84</v>
      </c>
      <c r="S27" s="15">
        <v>474.91</v>
      </c>
      <c r="T27" s="15">
        <v>25</v>
      </c>
      <c r="U27" s="15">
        <v>811.04</v>
      </c>
      <c r="V27" s="15">
        <v>481.56</v>
      </c>
      <c r="W27" s="15">
        <v>25.35</v>
      </c>
      <c r="X27" s="15"/>
      <c r="Y27" s="15"/>
      <c r="Z27" s="15"/>
      <c r="AA27" s="35"/>
      <c r="AB27" s="35"/>
      <c r="AC27" s="35"/>
    </row>
    <row r="28" s="3" customFormat="1" ht="15" customHeight="1" spans="1:29">
      <c r="A28" s="15">
        <v>25</v>
      </c>
      <c r="B28" s="15" t="s">
        <v>76</v>
      </c>
      <c r="C28" s="36" t="s">
        <v>77</v>
      </c>
      <c r="D28" s="25" t="s">
        <v>78</v>
      </c>
      <c r="E28" s="22">
        <v>2511355</v>
      </c>
      <c r="F28" s="15" t="s">
        <v>10</v>
      </c>
      <c r="G28" s="15">
        <f t="shared" ref="G28:I28" si="25">L28+O28+R28+U28+X28+AA28</f>
        <v>799.84</v>
      </c>
      <c r="H28" s="15">
        <f t="shared" si="25"/>
        <v>474.91</v>
      </c>
      <c r="I28" s="15">
        <f t="shared" si="25"/>
        <v>25</v>
      </c>
      <c r="J28" s="15">
        <f t="shared" si="1"/>
        <v>1299.75</v>
      </c>
      <c r="K28" s="15" t="s">
        <v>34</v>
      </c>
      <c r="L28" s="15">
        <v>799.84</v>
      </c>
      <c r="M28" s="15">
        <v>474.91</v>
      </c>
      <c r="N28" s="15">
        <v>25</v>
      </c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35"/>
      <c r="AB28" s="35"/>
      <c r="AC28" s="35"/>
    </row>
    <row r="29" s="3" customFormat="1" ht="15" customHeight="1" spans="1:29">
      <c r="A29" s="15">
        <v>26</v>
      </c>
      <c r="B29" s="15" t="s">
        <v>79</v>
      </c>
      <c r="C29" s="36" t="s">
        <v>80</v>
      </c>
      <c r="D29" s="25" t="s">
        <v>78</v>
      </c>
      <c r="E29" s="22">
        <v>2511355</v>
      </c>
      <c r="F29" s="15" t="s">
        <v>10</v>
      </c>
      <c r="G29" s="15">
        <f t="shared" ref="G29:I29" si="26">L29+O29+R29+U29+X29+AA29</f>
        <v>799.84</v>
      </c>
      <c r="H29" s="15">
        <f t="shared" si="26"/>
        <v>474.91</v>
      </c>
      <c r="I29" s="15">
        <f t="shared" si="26"/>
        <v>25</v>
      </c>
      <c r="J29" s="15">
        <f t="shared" si="1"/>
        <v>1299.75</v>
      </c>
      <c r="K29" s="15" t="s">
        <v>34</v>
      </c>
      <c r="L29" s="15">
        <v>799.84</v>
      </c>
      <c r="M29" s="15">
        <v>474.91</v>
      </c>
      <c r="N29" s="15">
        <v>25</v>
      </c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35"/>
      <c r="AB29" s="35"/>
      <c r="AC29" s="35"/>
    </row>
    <row r="30" s="3" customFormat="1" ht="15" customHeight="1" spans="1:29">
      <c r="A30" s="15">
        <v>27</v>
      </c>
      <c r="B30" s="15" t="s">
        <v>81</v>
      </c>
      <c r="C30" s="36" t="s">
        <v>82</v>
      </c>
      <c r="D30" s="25" t="s">
        <v>78</v>
      </c>
      <c r="E30" s="22">
        <v>2511355</v>
      </c>
      <c r="F30" s="15" t="s">
        <v>44</v>
      </c>
      <c r="G30" s="15">
        <f t="shared" ref="G30:I30" si="27">L30+O30+R30+U30+X30+AA30</f>
        <v>1599.68</v>
      </c>
      <c r="H30" s="15">
        <f t="shared" si="27"/>
        <v>949.82</v>
      </c>
      <c r="I30" s="15">
        <f t="shared" si="27"/>
        <v>50</v>
      </c>
      <c r="J30" s="15">
        <f t="shared" si="1"/>
        <v>2599.5</v>
      </c>
      <c r="K30" s="18" t="s">
        <v>45</v>
      </c>
      <c r="L30" s="15">
        <v>799.84</v>
      </c>
      <c r="M30" s="15">
        <v>474.91</v>
      </c>
      <c r="N30" s="15">
        <v>25</v>
      </c>
      <c r="O30" s="15">
        <v>799.84</v>
      </c>
      <c r="P30" s="15">
        <v>474.91</v>
      </c>
      <c r="Q30" s="15">
        <v>25</v>
      </c>
      <c r="R30" s="15"/>
      <c r="S30" s="15"/>
      <c r="T30" s="15"/>
      <c r="U30" s="15"/>
      <c r="V30" s="15"/>
      <c r="W30" s="15"/>
      <c r="X30" s="15"/>
      <c r="Y30" s="15"/>
      <c r="Z30" s="15"/>
      <c r="AA30" s="35"/>
      <c r="AB30" s="35"/>
      <c r="AC30" s="35"/>
    </row>
    <row r="31" s="5" customFormat="1" ht="15" customHeight="1" spans="1:29">
      <c r="A31" s="15">
        <v>28</v>
      </c>
      <c r="B31" s="15" t="s">
        <v>83</v>
      </c>
      <c r="C31" s="36" t="s">
        <v>84</v>
      </c>
      <c r="D31" s="25" t="s">
        <v>78</v>
      </c>
      <c r="E31" s="22">
        <v>2511355</v>
      </c>
      <c r="F31" s="15" t="s">
        <v>10</v>
      </c>
      <c r="G31" s="15">
        <f t="shared" ref="G31:I31" si="28">L31+O31+R31+U31+X31+AA31</f>
        <v>799.84</v>
      </c>
      <c r="H31" s="15">
        <f t="shared" si="28"/>
        <v>474.91</v>
      </c>
      <c r="I31" s="15">
        <f t="shared" si="28"/>
        <v>25</v>
      </c>
      <c r="J31" s="15">
        <f t="shared" si="1"/>
        <v>1299.75</v>
      </c>
      <c r="K31" s="15" t="s">
        <v>34</v>
      </c>
      <c r="L31" s="15">
        <v>799.84</v>
      </c>
      <c r="M31" s="15">
        <v>474.91</v>
      </c>
      <c r="N31" s="15">
        <v>25</v>
      </c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35"/>
      <c r="AB31" s="35"/>
      <c r="AC31" s="35"/>
    </row>
    <row r="32" s="5" customFormat="1" ht="15" customHeight="1" spans="1:29">
      <c r="A32" s="15">
        <v>29</v>
      </c>
      <c r="B32" s="15" t="s">
        <v>85</v>
      </c>
      <c r="C32" s="36" t="s">
        <v>86</v>
      </c>
      <c r="D32" s="25" t="s">
        <v>87</v>
      </c>
      <c r="E32" s="22">
        <v>2333182</v>
      </c>
      <c r="F32" s="15" t="s">
        <v>10</v>
      </c>
      <c r="G32" s="15">
        <f t="shared" ref="G32:I32" si="29">L32+O32+R32+U32+X32+AA32</f>
        <v>799.84</v>
      </c>
      <c r="H32" s="15">
        <f t="shared" si="29"/>
        <v>474.91</v>
      </c>
      <c r="I32" s="15">
        <f t="shared" si="29"/>
        <v>25</v>
      </c>
      <c r="J32" s="15">
        <f t="shared" si="1"/>
        <v>1299.75</v>
      </c>
      <c r="K32" s="15" t="s">
        <v>34</v>
      </c>
      <c r="L32" s="15">
        <v>799.84</v>
      </c>
      <c r="M32" s="15">
        <v>474.91</v>
      </c>
      <c r="N32" s="15">
        <v>25</v>
      </c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35"/>
      <c r="AB32" s="35"/>
      <c r="AC32" s="35"/>
    </row>
    <row r="33" s="5" customFormat="1" ht="15" customHeight="1" spans="1:29">
      <c r="A33" s="15">
        <v>30</v>
      </c>
      <c r="B33" s="15" t="s">
        <v>88</v>
      </c>
      <c r="C33" s="36" t="s">
        <v>89</v>
      </c>
      <c r="D33" s="25" t="s">
        <v>87</v>
      </c>
      <c r="E33" s="22">
        <v>2333182</v>
      </c>
      <c r="F33" s="15" t="s">
        <v>39</v>
      </c>
      <c r="G33" s="15">
        <f t="shared" ref="G33:I33" si="30">L33+O33+R33+U33+X33+AA33</f>
        <v>2399.52</v>
      </c>
      <c r="H33" s="15">
        <f t="shared" si="30"/>
        <v>1424.73</v>
      </c>
      <c r="I33" s="15">
        <f t="shared" si="30"/>
        <v>75</v>
      </c>
      <c r="J33" s="15">
        <f t="shared" si="1"/>
        <v>3899.25</v>
      </c>
      <c r="K33" s="15" t="s">
        <v>40</v>
      </c>
      <c r="L33" s="15">
        <v>799.84</v>
      </c>
      <c r="M33" s="15">
        <v>474.91</v>
      </c>
      <c r="N33" s="15">
        <v>25</v>
      </c>
      <c r="O33" s="15">
        <v>799.84</v>
      </c>
      <c r="P33" s="15">
        <v>474.91</v>
      </c>
      <c r="Q33" s="15">
        <v>25</v>
      </c>
      <c r="R33" s="15">
        <v>799.84</v>
      </c>
      <c r="S33" s="15">
        <v>474.91</v>
      </c>
      <c r="T33" s="15">
        <v>25</v>
      </c>
      <c r="U33" s="15"/>
      <c r="V33" s="15"/>
      <c r="W33" s="15"/>
      <c r="X33" s="15"/>
      <c r="Y33" s="15"/>
      <c r="Z33" s="15"/>
      <c r="AA33" s="35"/>
      <c r="AB33" s="35"/>
      <c r="AC33" s="35"/>
    </row>
    <row r="34" s="5" customFormat="1" ht="15" customHeight="1" spans="1:29">
      <c r="A34" s="15">
        <v>31</v>
      </c>
      <c r="B34" s="18" t="s">
        <v>90</v>
      </c>
      <c r="C34" s="42" t="s">
        <v>91</v>
      </c>
      <c r="D34" s="25" t="s">
        <v>87</v>
      </c>
      <c r="E34" s="22">
        <v>2333182</v>
      </c>
      <c r="F34" s="15" t="s">
        <v>64</v>
      </c>
      <c r="G34" s="15">
        <f t="shared" ref="G34:I34" si="31">L34+O34+R34+U34+X34+AA34</f>
        <v>2410.72</v>
      </c>
      <c r="H34" s="15">
        <f t="shared" si="31"/>
        <v>1431.38</v>
      </c>
      <c r="I34" s="15">
        <f t="shared" si="31"/>
        <v>75.35</v>
      </c>
      <c r="J34" s="15">
        <f t="shared" si="1"/>
        <v>3917.45</v>
      </c>
      <c r="K34" s="15" t="s">
        <v>65</v>
      </c>
      <c r="L34" s="15"/>
      <c r="M34" s="15"/>
      <c r="N34" s="15"/>
      <c r="O34" s="15">
        <v>799.84</v>
      </c>
      <c r="P34" s="15">
        <v>474.91</v>
      </c>
      <c r="Q34" s="15">
        <v>25</v>
      </c>
      <c r="R34" s="15">
        <v>799.84</v>
      </c>
      <c r="S34" s="15">
        <v>474.91</v>
      </c>
      <c r="T34" s="15">
        <v>25</v>
      </c>
      <c r="U34" s="15">
        <v>811.04</v>
      </c>
      <c r="V34" s="15">
        <v>481.56</v>
      </c>
      <c r="W34" s="15">
        <v>25.35</v>
      </c>
      <c r="X34" s="15"/>
      <c r="Y34" s="15"/>
      <c r="Z34" s="15"/>
      <c r="AA34" s="35"/>
      <c r="AB34" s="35"/>
      <c r="AC34" s="35"/>
    </row>
    <row r="35" s="5" customFormat="1" ht="15" customHeight="1" spans="1:29">
      <c r="A35" s="15">
        <v>32</v>
      </c>
      <c r="B35" s="15" t="s">
        <v>92</v>
      </c>
      <c r="C35" s="36" t="s">
        <v>93</v>
      </c>
      <c r="D35" s="25" t="s">
        <v>94</v>
      </c>
      <c r="E35" s="22">
        <v>8160156</v>
      </c>
      <c r="F35" s="15" t="s">
        <v>20</v>
      </c>
      <c r="G35" s="15">
        <f t="shared" ref="G35:I35" si="32">L35+O35+R35+U35+X35+AA35</f>
        <v>3210.56</v>
      </c>
      <c r="H35" s="15">
        <f t="shared" si="32"/>
        <v>1906.29</v>
      </c>
      <c r="I35" s="15">
        <f t="shared" si="32"/>
        <v>100.35</v>
      </c>
      <c r="J35" s="15">
        <f>SUM(G35:I35)</f>
        <v>5217.2</v>
      </c>
      <c r="K35" s="15"/>
      <c r="L35" s="15">
        <v>799.84</v>
      </c>
      <c r="M35" s="15">
        <v>474.91</v>
      </c>
      <c r="N35" s="15">
        <v>25</v>
      </c>
      <c r="O35" s="15">
        <v>799.84</v>
      </c>
      <c r="P35" s="15">
        <v>474.91</v>
      </c>
      <c r="Q35" s="15">
        <v>25</v>
      </c>
      <c r="R35" s="15">
        <v>799.84</v>
      </c>
      <c r="S35" s="15">
        <v>474.91</v>
      </c>
      <c r="T35" s="15">
        <v>25</v>
      </c>
      <c r="U35" s="15">
        <v>811.04</v>
      </c>
      <c r="V35" s="15">
        <v>481.56</v>
      </c>
      <c r="W35" s="15">
        <v>25.35</v>
      </c>
      <c r="X35" s="15"/>
      <c r="Y35" s="15"/>
      <c r="Z35" s="15"/>
      <c r="AA35" s="35"/>
      <c r="AB35" s="35"/>
      <c r="AC35" s="35"/>
    </row>
    <row r="36" s="3" customFormat="1" ht="15" customHeight="1" spans="1:29">
      <c r="A36" s="27" t="s">
        <v>8</v>
      </c>
      <c r="B36" s="28"/>
      <c r="C36" s="29"/>
      <c r="D36" s="29"/>
      <c r="E36" s="29"/>
      <c r="F36" s="28"/>
      <c r="G36" s="14">
        <f>SUM(G4:G35)</f>
        <v>78630.72</v>
      </c>
      <c r="H36" s="14">
        <f>SUM(H4:H35)</f>
        <v>46687.48</v>
      </c>
      <c r="I36" s="14">
        <f>SUM(I4:I35)</f>
        <v>2457.7</v>
      </c>
      <c r="J36" s="14">
        <f>SUM(J4:J35)</f>
        <v>127775.9</v>
      </c>
      <c r="K36" s="14"/>
      <c r="L36" s="14">
        <f t="shared" ref="L36:AC36" si="33">SUM(L4:L35)</f>
        <v>19996</v>
      </c>
      <c r="M36" s="14">
        <f t="shared" si="33"/>
        <v>11872.75</v>
      </c>
      <c r="N36" s="14">
        <f t="shared" si="33"/>
        <v>625</v>
      </c>
      <c r="O36" s="14">
        <f t="shared" si="33"/>
        <v>21595.68</v>
      </c>
      <c r="P36" s="14">
        <f t="shared" si="33"/>
        <v>12822.57</v>
      </c>
      <c r="Q36" s="14">
        <f t="shared" si="33"/>
        <v>675</v>
      </c>
      <c r="R36" s="14">
        <f t="shared" si="33"/>
        <v>19196.16</v>
      </c>
      <c r="S36" s="14">
        <f t="shared" si="33"/>
        <v>11397.84</v>
      </c>
      <c r="T36" s="14">
        <f t="shared" si="33"/>
        <v>600</v>
      </c>
      <c r="U36" s="14">
        <f t="shared" si="33"/>
        <v>17842.88</v>
      </c>
      <c r="V36" s="14">
        <f t="shared" si="33"/>
        <v>10594.32</v>
      </c>
      <c r="W36" s="14">
        <f t="shared" si="33"/>
        <v>557.7</v>
      </c>
      <c r="X36" s="14"/>
      <c r="Y36" s="14"/>
      <c r="Z36" s="14"/>
      <c r="AA36" s="35"/>
      <c r="AB36" s="35"/>
      <c r="AC36" s="35"/>
    </row>
    <row r="37" s="6" customFormat="1" spans="1:29">
      <c r="A37" s="4"/>
      <c r="B37" s="4"/>
      <c r="C37" s="8"/>
      <c r="D37" s="8"/>
      <c r="E37" s="8"/>
      <c r="F37" s="8"/>
      <c r="G37" s="8"/>
      <c r="H37" s="8"/>
      <c r="I37" s="8"/>
      <c r="J37" s="8"/>
      <c r="K37" s="8"/>
      <c r="L37" s="4"/>
      <c r="M37" s="4"/>
      <c r="N37" s="4"/>
      <c r="O37" s="4"/>
      <c r="P37" s="4"/>
      <c r="Q37" s="4"/>
      <c r="AA37"/>
      <c r="AB37"/>
      <c r="AC37"/>
    </row>
    <row r="38" s="6" customFormat="1" spans="1:29">
      <c r="A38" s="4"/>
      <c r="B38" s="4"/>
      <c r="C38" s="8"/>
      <c r="D38" s="8"/>
      <c r="E38" s="8"/>
      <c r="F38" s="8"/>
      <c r="G38" s="8"/>
      <c r="H38" s="8"/>
      <c r="I38" s="8"/>
      <c r="J38" s="8"/>
      <c r="K38" s="8"/>
      <c r="L38" s="4"/>
      <c r="M38" s="4"/>
      <c r="N38" s="4"/>
      <c r="O38" s="4"/>
      <c r="P38" s="4"/>
      <c r="Q38" s="4"/>
      <c r="AA38"/>
      <c r="AB38"/>
      <c r="AC38"/>
    </row>
    <row r="39" s="6" customFormat="1" spans="1:29">
      <c r="A39" s="4"/>
      <c r="B39" s="4"/>
      <c r="C39" s="8"/>
      <c r="D39" s="8"/>
      <c r="E39" s="8"/>
      <c r="F39" s="8"/>
      <c r="G39" s="8"/>
      <c r="H39" s="8"/>
      <c r="I39" s="8"/>
      <c r="J39" s="8"/>
      <c r="K39" s="8"/>
      <c r="L39" s="4"/>
      <c r="M39" s="4"/>
      <c r="N39" s="4"/>
      <c r="O39" s="4"/>
      <c r="P39" s="4"/>
      <c r="Q39" s="4"/>
      <c r="AA39"/>
      <c r="AB39"/>
      <c r="AC39"/>
    </row>
    <row r="40" s="6" customFormat="1" spans="1:29">
      <c r="A40" s="4"/>
      <c r="B40" s="4"/>
      <c r="C40" s="8"/>
      <c r="D40" s="8"/>
      <c r="E40" s="8"/>
      <c r="F40" s="8"/>
      <c r="G40" s="8"/>
      <c r="H40" s="8"/>
      <c r="I40" s="8"/>
      <c r="J40" s="8"/>
      <c r="K40" s="8"/>
      <c r="L40" s="4"/>
      <c r="M40" s="4"/>
      <c r="N40" s="4"/>
      <c r="O40" s="4"/>
      <c r="P40" s="4"/>
      <c r="Q40" s="4"/>
      <c r="AA40"/>
      <c r="AB40"/>
      <c r="AC40"/>
    </row>
    <row r="41" s="6" customFormat="1" spans="1:29">
      <c r="A41" s="4"/>
      <c r="B41" s="4"/>
      <c r="C41" s="8"/>
      <c r="D41" s="8"/>
      <c r="E41" s="8"/>
      <c r="F41" s="8"/>
      <c r="G41" s="8"/>
      <c r="H41" s="8"/>
      <c r="I41" s="8"/>
      <c r="J41" s="8"/>
      <c r="K41" s="8"/>
      <c r="L41" s="4"/>
      <c r="M41" s="4"/>
      <c r="N41" s="4"/>
      <c r="O41" s="4"/>
      <c r="P41" s="4"/>
      <c r="Q41" s="4"/>
      <c r="AA41"/>
      <c r="AB41"/>
      <c r="AC41"/>
    </row>
    <row r="42" s="6" customFormat="1" spans="1:29">
      <c r="A42" s="4"/>
      <c r="B42" s="4"/>
      <c r="C42" s="8"/>
      <c r="D42" s="8"/>
      <c r="E42" s="8"/>
      <c r="F42" s="8"/>
      <c r="G42" s="8"/>
      <c r="H42" s="8"/>
      <c r="I42" s="8"/>
      <c r="J42" s="8"/>
      <c r="K42" s="8"/>
      <c r="L42" s="4"/>
      <c r="M42" s="4"/>
      <c r="N42" s="4"/>
      <c r="O42" s="4"/>
      <c r="P42" s="4"/>
      <c r="Q42" s="4"/>
      <c r="AA42"/>
      <c r="AB42"/>
      <c r="AC42"/>
    </row>
    <row r="43" s="7" customFormat="1" ht="27" customHeight="1" spans="1:29">
      <c r="A43" s="4"/>
      <c r="B43" s="4"/>
      <c r="C43" s="8"/>
      <c r="D43" s="8"/>
      <c r="E43" s="8"/>
      <c r="F43" s="8"/>
      <c r="G43" s="8"/>
      <c r="H43" s="8"/>
      <c r="I43" s="8"/>
      <c r="J43" s="8"/>
      <c r="K43" s="8"/>
      <c r="L43" s="4"/>
      <c r="M43" s="4"/>
      <c r="N43" s="4"/>
      <c r="O43" s="4"/>
      <c r="P43" s="4"/>
      <c r="Q43" s="4"/>
      <c r="AA43"/>
      <c r="AB43"/>
      <c r="AC43"/>
    </row>
  </sheetData>
  <autoFilter ref="A1:W36">
    <extLst/>
  </autoFilter>
  <mergeCells count="16">
    <mergeCell ref="A1:K1"/>
    <mergeCell ref="G2:I2"/>
    <mergeCell ref="L2:N2"/>
    <mergeCell ref="O2:Q2"/>
    <mergeCell ref="R2:T2"/>
    <mergeCell ref="U2:W2"/>
    <mergeCell ref="X2:Z2"/>
    <mergeCell ref="A36:B36"/>
    <mergeCell ref="A2:A3"/>
    <mergeCell ref="B2:B3"/>
    <mergeCell ref="C2:C3"/>
    <mergeCell ref="D2:D3"/>
    <mergeCell ref="E2:E3"/>
    <mergeCell ref="F2:F3"/>
    <mergeCell ref="J2:J3"/>
    <mergeCell ref="K2:K3"/>
  </mergeCells>
  <pageMargins left="0.275" right="0.0388888888888889" top="0.156944444444444" bottom="0.275" header="0.156944444444444" footer="0.118055555555556"/>
  <pageSetup paperSize="9" scale="90" orientation="landscape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人员明细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2022-10-17T10:51:00Z</dcterms:created>
  <dcterms:modified xsi:type="dcterms:W3CDTF">2025-12-08T09:22:22Z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2052-11.8.2.12162</vt:lpwstr>
  </property>
  <property fmtid="{D5CDD505-2E9C-101B-9397-08002B2CF9AE}" pid="3" name="KSOReadingLayout">
    <vt:bool>true</vt:bool>
  </property>
  <property fmtid="{D5CDD505-2E9C-101B-9397-08002B2CF9AE}" pid="4" name="ICV">
    <vt:lpwstr>6541E71D07974D638E65A99B1B2A84A2</vt:lpwstr>
  </property>
</Properties>
</file>