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884"/>
  </bookViews>
  <sheets>
    <sheet name="人员明细" sheetId="7" r:id="rId1"/>
  </sheets>
  <definedNames>
    <definedName name="_xlnm._FilterDatabase" localSheetId="0" hidden="1">人员明细!$A$1:$Q$31</definedName>
    <definedName name="_xlnm.Print_Titles" localSheetId="0">人员明细!$2:$3</definedName>
    <definedName name="_xlnm.Print_Area" localSheetId="0">人员明细!$A$1:$K$43</definedName>
  </definedNames>
  <calcPr calcId="144525"/>
</workbook>
</file>

<file path=xl/sharedStrings.xml><?xml version="1.0" encoding="utf-8"?>
<sst xmlns="http://schemas.openxmlformats.org/spreadsheetml/2006/main" count="143" uniqueCount="81">
  <si>
    <t>昌吉市2025年11-12月公益性岗位社保补贴人员花名册</t>
  </si>
  <si>
    <t>序号</t>
  </si>
  <si>
    <t>姓名</t>
  </si>
  <si>
    <t>身份证号码</t>
  </si>
  <si>
    <t>工作单位</t>
  </si>
  <si>
    <t>联系电话</t>
  </si>
  <si>
    <t>补贴时间</t>
  </si>
  <si>
    <t>社保补贴</t>
  </si>
  <si>
    <t>合计</t>
  </si>
  <si>
    <t>备注</t>
  </si>
  <si>
    <t>11月</t>
  </si>
  <si>
    <t>12月</t>
  </si>
  <si>
    <t>养老</t>
  </si>
  <si>
    <t>医疗</t>
  </si>
  <si>
    <t>失业</t>
  </si>
  <si>
    <t>杨  洋</t>
  </si>
  <si>
    <t>652901********1140</t>
  </si>
  <si>
    <t>宁边路街道</t>
  </si>
  <si>
    <t>11-12月</t>
  </si>
  <si>
    <t>张玉沛</t>
  </si>
  <si>
    <t>142703********1530</t>
  </si>
  <si>
    <t>孟  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</si>
  <si>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</si>
  <si>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</si>
  <si>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</si>
  <si>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</si>
  <si>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</si>
  <si>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</si>
  <si>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</si>
  <si>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魏春林</t>
  </si>
  <si>
    <t>652301********7176</t>
  </si>
  <si>
    <t>绿洲路街道</t>
  </si>
  <si>
    <t>马小娟</t>
  </si>
  <si>
    <t>652301********6823</t>
  </si>
  <si>
    <t>中山路街道</t>
  </si>
  <si>
    <t>12.15离职</t>
  </si>
  <si>
    <t>刘海燕</t>
  </si>
  <si>
    <t>620521********4084</t>
  </si>
  <si>
    <t>李欣然</t>
  </si>
  <si>
    <t>620622********6525</t>
  </si>
  <si>
    <t>吴美璇</t>
  </si>
  <si>
    <t>659001********1243</t>
  </si>
  <si>
    <t>苏  婷</t>
  </si>
  <si>
    <t>652328********0022</t>
  </si>
  <si>
    <t>杨晓芹</t>
  </si>
  <si>
    <t>652301********2528</t>
  </si>
  <si>
    <t>12.1离职</t>
  </si>
  <si>
    <t>吕  莎</t>
  </si>
  <si>
    <t>652301********0329</t>
  </si>
  <si>
    <t>李佳奇</t>
  </si>
  <si>
    <t>652301********0026</t>
  </si>
  <si>
    <t>8.1入职</t>
  </si>
  <si>
    <t>安赛尔江·阿不力孜</t>
  </si>
  <si>
    <t>652929********0512</t>
  </si>
  <si>
    <t>罗英达</t>
  </si>
  <si>
    <t>652324********0017</t>
  </si>
  <si>
    <t>成达尔·吾坦</t>
  </si>
  <si>
    <t>652301********5012</t>
  </si>
  <si>
    <t>周子轩</t>
  </si>
  <si>
    <t>652301********7460</t>
  </si>
  <si>
    <t>木尼拉·马旦</t>
  </si>
  <si>
    <t>652301********5025</t>
  </si>
  <si>
    <t>祖力克尔江·艾斯克尔</t>
  </si>
  <si>
    <t>652301********0850</t>
  </si>
  <si>
    <t>北京南路街道</t>
  </si>
  <si>
    <t>郭  鹏</t>
  </si>
  <si>
    <t>650202********0719</t>
  </si>
  <si>
    <t>11.1入职</t>
  </si>
  <si>
    <t>尤泽麟</t>
  </si>
  <si>
    <t>652325********001X</t>
  </si>
  <si>
    <t>12.1入职</t>
  </si>
  <si>
    <t>杜静</t>
  </si>
  <si>
    <t>511321********0166</t>
  </si>
  <si>
    <t>杨静</t>
  </si>
  <si>
    <t>652301********2049</t>
  </si>
  <si>
    <t>赵惠</t>
  </si>
  <si>
    <t>652324********0021</t>
  </si>
  <si>
    <t>建国路街道</t>
  </si>
  <si>
    <t>哈里曼·克孜别克</t>
  </si>
  <si>
    <t>650103********4727</t>
  </si>
  <si>
    <t>市残疾人联合会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</si>
</sst>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name val="方正小标宋简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0.5"/>
      <name val="Arial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BFBFB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BEEF5"/>
      </right>
      <top/>
      <bottom style="medium">
        <color rgb="FFEBEEF5"/>
      </bottom>
      <diagonal/>
    </border>
    <border>
      <left style="medium">
        <color rgb="FFEBEEF5"/>
      </left>
      <right style="medium">
        <color rgb="FFEBEEF5"/>
      </right>
      <top/>
      <bottom style="medium">
        <color rgb="FFEBEEF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0"/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5" fillId="0" borderId="0">
      <alignment vertical="top"/>
      <protection locked="0"/>
    </xf>
  </cellStyleXfs>
  <cellXfs count="37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2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NumberFormat="1" applyFont="1" applyFill="1" applyBorder="1" applyAlignment="1" quotePrefix="1">
      <alignment horizontal="center" vertical="center"/>
    </xf>
    <xf numFmtId="0" fontId="4" fillId="0" borderId="5" xfId="0" applyNumberFormat="1" applyFont="1" applyFill="1" applyBorder="1" applyAlignment="1" applyProtection="1" quotePrefix="1">
      <alignment horizontal="center" vertical="center" wrapText="1"/>
    </xf>
    <xf numFmtId="0" fontId="1" fillId="0" borderId="5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45"/>
  <sheetViews>
    <sheetView tabSelected="1" workbookViewId="0">
      <pane xSplit="6" topLeftCell="G1" activePane="topRight" state="frozen"/>
      <selection/>
      <selection pane="topRight" activeCell="F21" sqref="F21"/>
    </sheetView>
  </sheetViews>
  <sheetFormatPr defaultColWidth="9" defaultRowHeight="14.4"/>
  <cols>
    <col min="1" max="1" width="7" style="3" customWidth="1"/>
    <col min="2" max="2" width="21.75" style="3" customWidth="1"/>
    <col min="3" max="3" width="22.5" style="3" customWidth="1"/>
    <col min="4" max="4" width="15.3796296296296" style="3" customWidth="1"/>
    <col min="5" max="5" width="12.1296296296296" style="3" customWidth="1"/>
    <col min="6" max="6" width="10.5" style="3" customWidth="1"/>
    <col min="7" max="8" width="11.6296296296296" style="3" customWidth="1"/>
    <col min="9" max="9" width="9.12962962962963" style="3" customWidth="1"/>
    <col min="10" max="10" width="14.3796296296296" style="3" customWidth="1"/>
    <col min="11" max="11" width="10.1296296296296" style="3" customWidth="1"/>
    <col min="12" max="13" width="10.3796296296296" style="2"/>
    <col min="14" max="14" width="9" style="2"/>
    <col min="15" max="16" width="10.3796296296296"/>
    <col min="18" max="16384" width="9" style="2"/>
  </cols>
  <sheetData>
    <row r="1" s="1" customFormat="1" ht="37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O1"/>
      <c r="P1"/>
      <c r="Q1"/>
    </row>
    <row r="2" s="2" customFormat="1" ht="18" customHeight="1" spans="1:17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/>
      <c r="I2" s="5"/>
      <c r="J2" s="5" t="s">
        <v>8</v>
      </c>
      <c r="K2" s="5" t="s">
        <v>9</v>
      </c>
      <c r="L2" s="30" t="s">
        <v>10</v>
      </c>
      <c r="M2" s="31"/>
      <c r="N2" s="32"/>
      <c r="O2" s="30" t="s">
        <v>11</v>
      </c>
      <c r="P2" s="31"/>
      <c r="Q2" s="32"/>
    </row>
    <row r="3" s="2" customFormat="1" ht="18" customHeight="1" spans="1:17">
      <c r="A3" s="5"/>
      <c r="B3" s="6"/>
      <c r="C3" s="6"/>
      <c r="D3" s="6"/>
      <c r="E3" s="5"/>
      <c r="F3" s="5"/>
      <c r="G3" s="5" t="s">
        <v>12</v>
      </c>
      <c r="H3" s="6" t="s">
        <v>13</v>
      </c>
      <c r="I3" s="5" t="s">
        <v>14</v>
      </c>
      <c r="J3" s="5"/>
      <c r="K3" s="5"/>
      <c r="L3" s="33" t="s">
        <v>12</v>
      </c>
      <c r="M3" s="34" t="s">
        <v>13</v>
      </c>
      <c r="N3" s="33" t="s">
        <v>14</v>
      </c>
      <c r="O3" s="33" t="s">
        <v>12</v>
      </c>
      <c r="P3" s="34" t="s">
        <v>13</v>
      </c>
      <c r="Q3" s="33" t="s">
        <v>14</v>
      </c>
    </row>
    <row r="4" s="2" customFormat="1" ht="21" customHeight="1" spans="1:17">
      <c r="A4" s="7">
        <v>1</v>
      </c>
      <c r="B4" s="8" t="s">
        <v>15</v>
      </c>
      <c r="C4" s="37" t="s">
        <v>16</v>
      </c>
      <c r="D4" s="9" t="s">
        <v>17</v>
      </c>
      <c r="E4" s="10">
        <v>2282192</v>
      </c>
      <c r="F4" s="7" t="s">
        <v>18</v>
      </c>
      <c r="G4" s="7">
        <f>L4+O4</f>
        <v>1622.08</v>
      </c>
      <c r="H4" s="7">
        <f>M4+P4</f>
        <v>963.12</v>
      </c>
      <c r="I4" s="7">
        <f>N4+Q4</f>
        <v>50.7</v>
      </c>
      <c r="J4" s="7">
        <f>SUM(G4:I4)</f>
        <v>2635.9</v>
      </c>
      <c r="K4" s="7"/>
      <c r="L4" s="7">
        <v>811.04</v>
      </c>
      <c r="M4" s="7">
        <v>481.56</v>
      </c>
      <c r="N4" s="7">
        <v>25.35</v>
      </c>
      <c r="O4" s="7">
        <v>811.04</v>
      </c>
      <c r="P4" s="7">
        <v>481.56</v>
      </c>
      <c r="Q4" s="7">
        <v>25.35</v>
      </c>
    </row>
    <row r="5" s="2" customFormat="1" ht="21" customHeight="1" spans="1:17">
      <c r="A5" s="7">
        <v>2</v>
      </c>
      <c r="B5" s="10" t="s">
        <v>19</v>
      </c>
      <c r="C5" s="38" t="s">
        <v>20</v>
      </c>
      <c r="D5" s="12" t="s">
        <v>17</v>
      </c>
      <c r="E5" s="10">
        <v>2282192</v>
      </c>
      <c r="F5" s="7" t="s">
        <v>18</v>
      </c>
      <c r="G5" s="7">
        <f t="shared" ref="G5:G30" si="0">L5+O5</f>
        <v>1622.08</v>
      </c>
      <c r="H5" s="7">
        <f t="shared" ref="H5:H30" si="1">M5+P5</f>
        <v>963.12</v>
      </c>
      <c r="I5" s="7">
        <f t="shared" ref="I5:I30" si="2">N5+Q5</f>
        <v>50.7</v>
      </c>
      <c r="J5" s="7">
        <f>SUM(G5:I5)</f>
        <v>2635.9</v>
      </c>
      <c r="K5" s="10"/>
      <c r="L5" s="7">
        <v>811.04</v>
      </c>
      <c r="M5" s="7">
        <v>481.56</v>
      </c>
      <c r="N5" s="7">
        <v>25.35</v>
      </c>
      <c r="O5" s="7">
        <v>811.04</v>
      </c>
      <c r="P5" s="7">
        <v>481.56</v>
      </c>
      <c r="Q5" s="7">
        <v>25.35</v>
      </c>
    </row>
    <row r="6" s="2" customFormat="1" ht="21" customHeight="1" spans="1:17">
      <c r="A6" s="7">
        <v>3</v>
      </c>
      <c r="B6" s="10" t="s">
        <v>21</v>
      </c>
      <c r="C6" s="38" t="s">
        <v>22</v>
      </c>
      <c r="D6" s="13" t="s">
        <v>17</v>
      </c>
      <c r="E6" s="10">
        <v>2282192</v>
      </c>
      <c r="F6" s="7" t="s">
        <v>18</v>
      </c>
      <c r="G6" s="7">
        <f t="shared" si="0"/>
        <v>1622.08</v>
      </c>
      <c r="H6" s="7">
        <f t="shared" si="1"/>
        <v>963.12</v>
      </c>
      <c r="I6" s="7">
        <f t="shared" si="2"/>
        <v>50.7</v>
      </c>
      <c r="J6" s="7">
        <f t="shared" ref="J6:J11" si="3">SUM(G6:I6)</f>
        <v>2635.9</v>
      </c>
      <c r="K6" s="10"/>
      <c r="L6" s="7">
        <v>811.04</v>
      </c>
      <c r="M6" s="7">
        <v>481.56</v>
      </c>
      <c r="N6" s="7">
        <v>25.35</v>
      </c>
      <c r="O6" s="7">
        <v>811.04</v>
      </c>
      <c r="P6" s="7">
        <v>481.56</v>
      </c>
      <c r="Q6" s="7">
        <v>25.35</v>
      </c>
    </row>
    <row r="7" s="2" customFormat="1" ht="21" customHeight="1" spans="1:17">
      <c r="A7" s="7">
        <v>4</v>
      </c>
      <c r="B7" s="10" t="s">
        <v>23</v>
      </c>
      <c r="C7" s="38" t="s">
        <v>24</v>
      </c>
      <c r="D7" s="13" t="s">
        <v>17</v>
      </c>
      <c r="E7" s="10">
        <v>2282192</v>
      </c>
      <c r="F7" s="7" t="s">
        <v>18</v>
      </c>
      <c r="G7" s="7">
        <f t="shared" si="0"/>
        <v>1622.08</v>
      </c>
      <c r="H7" s="7">
        <f t="shared" si="1"/>
        <v>963.12</v>
      </c>
      <c r="I7" s="7">
        <f t="shared" si="2"/>
        <v>50.7</v>
      </c>
      <c r="J7" s="7">
        <f t="shared" si="3"/>
        <v>2635.9</v>
      </c>
      <c r="K7" s="10"/>
      <c r="L7" s="7">
        <v>811.04</v>
      </c>
      <c r="M7" s="7">
        <v>481.56</v>
      </c>
      <c r="N7" s="7">
        <v>25.35</v>
      </c>
      <c r="O7" s="7">
        <v>811.04</v>
      </c>
      <c r="P7" s="7">
        <v>481.56</v>
      </c>
      <c r="Q7" s="7">
        <v>25.35</v>
      </c>
    </row>
    <row r="8" s="2" customFormat="1" ht="21" customHeight="1" spans="1:17">
      <c r="A8" s="7">
        <v>5</v>
      </c>
      <c r="B8" s="10" t="s">
        <v>25</v>
      </c>
      <c r="C8" s="38" t="s">
        <v>26</v>
      </c>
      <c r="D8" s="10" t="s">
        <v>17</v>
      </c>
      <c r="E8" s="10">
        <v>2282192</v>
      </c>
      <c r="F8" s="7" t="s">
        <v>18</v>
      </c>
      <c r="G8" s="7">
        <f t="shared" si="0"/>
        <v>1622.08</v>
      </c>
      <c r="H8" s="7">
        <f t="shared" si="1"/>
        <v>963.12</v>
      </c>
      <c r="I8" s="7">
        <f t="shared" si="2"/>
        <v>50.7</v>
      </c>
      <c r="J8" s="7">
        <f t="shared" si="3"/>
        <v>2635.9</v>
      </c>
      <c r="K8" s="10"/>
      <c r="L8" s="7">
        <v>811.04</v>
      </c>
      <c r="M8" s="7">
        <v>481.56</v>
      </c>
      <c r="N8" s="7">
        <v>25.35</v>
      </c>
      <c r="O8" s="7">
        <v>811.04</v>
      </c>
      <c r="P8" s="7">
        <v>481.56</v>
      </c>
      <c r="Q8" s="7">
        <v>25.35</v>
      </c>
    </row>
    <row r="9" s="2" customFormat="1" ht="21" customHeight="1" spans="1:17">
      <c r="A9" s="7">
        <v>6</v>
      </c>
      <c r="B9" s="10" t="s">
        <v>27</v>
      </c>
      <c r="C9" s="38" t="s">
        <v>28</v>
      </c>
      <c r="D9" s="10" t="s">
        <v>17</v>
      </c>
      <c r="E9" s="10">
        <v>2282192</v>
      </c>
      <c r="F9" s="7" t="s">
        <v>18</v>
      </c>
      <c r="G9" s="7">
        <f t="shared" si="0"/>
        <v>1622.08</v>
      </c>
      <c r="H9" s="7">
        <f t="shared" si="1"/>
        <v>963.12</v>
      </c>
      <c r="I9" s="7">
        <f t="shared" si="2"/>
        <v>50.7</v>
      </c>
      <c r="J9" s="7">
        <f t="shared" si="3"/>
        <v>2635.9</v>
      </c>
      <c r="K9" s="7"/>
      <c r="L9" s="7">
        <v>811.04</v>
      </c>
      <c r="M9" s="7">
        <v>481.56</v>
      </c>
      <c r="N9" s="7">
        <v>25.35</v>
      </c>
      <c r="O9" s="7">
        <v>811.04</v>
      </c>
      <c r="P9" s="7">
        <v>481.56</v>
      </c>
      <c r="Q9" s="7">
        <v>25.35</v>
      </c>
    </row>
    <row r="10" s="2" customFormat="1" ht="21" customHeight="1" spans="1:17">
      <c r="A10" s="7">
        <v>7</v>
      </c>
      <c r="B10" s="14" t="s">
        <v>29</v>
      </c>
      <c r="C10" s="39" t="s">
        <v>30</v>
      </c>
      <c r="D10" s="16" t="s">
        <v>31</v>
      </c>
      <c r="E10" s="7">
        <v>8181101</v>
      </c>
      <c r="F10" s="7" t="s">
        <v>18</v>
      </c>
      <c r="G10" s="7">
        <f t="shared" si="0"/>
        <v>1622.08</v>
      </c>
      <c r="H10" s="7">
        <f t="shared" si="1"/>
        <v>963.12</v>
      </c>
      <c r="I10" s="7">
        <f t="shared" si="2"/>
        <v>50.7</v>
      </c>
      <c r="J10" s="7">
        <f t="shared" si="3"/>
        <v>2635.9</v>
      </c>
      <c r="K10" s="7"/>
      <c r="L10" s="7">
        <v>811.04</v>
      </c>
      <c r="M10" s="7">
        <v>481.56</v>
      </c>
      <c r="N10" s="7">
        <v>25.35</v>
      </c>
      <c r="O10" s="7">
        <v>811.04</v>
      </c>
      <c r="P10" s="7">
        <v>481.56</v>
      </c>
      <c r="Q10" s="7">
        <v>25.35</v>
      </c>
    </row>
    <row r="11" s="2" customFormat="1" ht="21" customHeight="1" spans="1:17">
      <c r="A11" s="7">
        <v>8</v>
      </c>
      <c r="B11" s="14" t="s">
        <v>32</v>
      </c>
      <c r="C11" s="39" t="s">
        <v>33</v>
      </c>
      <c r="D11" s="17" t="s">
        <v>34</v>
      </c>
      <c r="E11" s="14">
        <v>2592713</v>
      </c>
      <c r="F11" s="7" t="s">
        <v>10</v>
      </c>
      <c r="G11" s="7">
        <f t="shared" si="0"/>
        <v>811.04</v>
      </c>
      <c r="H11" s="7">
        <f t="shared" si="1"/>
        <v>481.56</v>
      </c>
      <c r="I11" s="7">
        <f t="shared" si="2"/>
        <v>25.35</v>
      </c>
      <c r="J11" s="7">
        <f t="shared" si="3"/>
        <v>1317.95</v>
      </c>
      <c r="K11" s="7" t="s">
        <v>35</v>
      </c>
      <c r="L11" s="7">
        <v>811.04</v>
      </c>
      <c r="M11" s="7">
        <v>481.56</v>
      </c>
      <c r="N11" s="7">
        <v>25.35</v>
      </c>
      <c r="O11"/>
      <c r="P11"/>
      <c r="Q11"/>
    </row>
    <row r="12" s="2" customFormat="1" ht="21" customHeight="1" spans="1:17">
      <c r="A12" s="7">
        <v>9</v>
      </c>
      <c r="B12" s="14" t="s">
        <v>36</v>
      </c>
      <c r="C12" s="40" t="s">
        <v>37</v>
      </c>
      <c r="D12" s="17" t="s">
        <v>34</v>
      </c>
      <c r="E12" s="14">
        <v>2592713</v>
      </c>
      <c r="F12" s="7" t="s">
        <v>18</v>
      </c>
      <c r="G12" s="7">
        <f t="shared" si="0"/>
        <v>1622.08</v>
      </c>
      <c r="H12" s="7">
        <f t="shared" si="1"/>
        <v>963.12</v>
      </c>
      <c r="I12" s="7">
        <f t="shared" si="2"/>
        <v>50.7</v>
      </c>
      <c r="J12" s="7">
        <f t="shared" ref="J12:J17" si="4">SUM(G12:I12)</f>
        <v>2635.9</v>
      </c>
      <c r="K12" s="7"/>
      <c r="L12" s="7">
        <v>811.04</v>
      </c>
      <c r="M12" s="7">
        <v>481.56</v>
      </c>
      <c r="N12" s="7">
        <v>25.35</v>
      </c>
      <c r="O12" s="7">
        <v>811.04</v>
      </c>
      <c r="P12" s="7">
        <v>481.56</v>
      </c>
      <c r="Q12" s="7">
        <v>25.35</v>
      </c>
    </row>
    <row r="13" s="2" customFormat="1" ht="21" customHeight="1" spans="1:17">
      <c r="A13" s="7">
        <v>10</v>
      </c>
      <c r="B13" s="7" t="s">
        <v>38</v>
      </c>
      <c r="C13" s="40" t="s">
        <v>39</v>
      </c>
      <c r="D13" s="17" t="s">
        <v>34</v>
      </c>
      <c r="E13" s="14">
        <v>2592713</v>
      </c>
      <c r="F13" s="7" t="s">
        <v>18</v>
      </c>
      <c r="G13" s="7">
        <f t="shared" si="0"/>
        <v>1622.08</v>
      </c>
      <c r="H13" s="7">
        <f t="shared" si="1"/>
        <v>963.12</v>
      </c>
      <c r="I13" s="7">
        <f t="shared" si="2"/>
        <v>50.7</v>
      </c>
      <c r="J13" s="7">
        <f t="shared" si="4"/>
        <v>2635.9</v>
      </c>
      <c r="K13" s="10"/>
      <c r="L13" s="7">
        <v>811.04</v>
      </c>
      <c r="M13" s="7">
        <v>481.56</v>
      </c>
      <c r="N13" s="7">
        <v>25.35</v>
      </c>
      <c r="O13" s="7">
        <v>811.04</v>
      </c>
      <c r="P13" s="7">
        <v>481.56</v>
      </c>
      <c r="Q13" s="7">
        <v>25.35</v>
      </c>
    </row>
    <row r="14" s="2" customFormat="1" ht="21" customHeight="1" spans="1:17">
      <c r="A14" s="7">
        <v>11</v>
      </c>
      <c r="B14" s="7" t="s">
        <v>40</v>
      </c>
      <c r="C14" s="40" t="s">
        <v>41</v>
      </c>
      <c r="D14" s="17" t="s">
        <v>34</v>
      </c>
      <c r="E14" s="14">
        <v>2592713</v>
      </c>
      <c r="F14" s="7" t="s">
        <v>18</v>
      </c>
      <c r="G14" s="7">
        <f t="shared" si="0"/>
        <v>1622.08</v>
      </c>
      <c r="H14" s="7">
        <f t="shared" si="1"/>
        <v>963.12</v>
      </c>
      <c r="I14" s="7">
        <f t="shared" si="2"/>
        <v>50.7</v>
      </c>
      <c r="J14" s="7">
        <f t="shared" si="4"/>
        <v>2635.9</v>
      </c>
      <c r="K14" s="7"/>
      <c r="L14" s="7">
        <v>811.04</v>
      </c>
      <c r="M14" s="7">
        <v>481.56</v>
      </c>
      <c r="N14" s="7">
        <v>25.35</v>
      </c>
      <c r="O14" s="7">
        <v>811.04</v>
      </c>
      <c r="P14" s="7">
        <v>481.56</v>
      </c>
      <c r="Q14" s="7">
        <v>25.35</v>
      </c>
    </row>
    <row r="15" s="2" customFormat="1" ht="21" customHeight="1" spans="1:17">
      <c r="A15" s="7">
        <v>12</v>
      </c>
      <c r="B15" s="7" t="s">
        <v>42</v>
      </c>
      <c r="C15" s="40" t="s">
        <v>43</v>
      </c>
      <c r="D15" s="17" t="s">
        <v>34</v>
      </c>
      <c r="E15" s="14">
        <v>2592713</v>
      </c>
      <c r="F15" s="7" t="s">
        <v>18</v>
      </c>
      <c r="G15" s="7">
        <f t="shared" si="0"/>
        <v>1622.08</v>
      </c>
      <c r="H15" s="7">
        <f t="shared" si="1"/>
        <v>963.12</v>
      </c>
      <c r="I15" s="7">
        <f t="shared" si="2"/>
        <v>50.7</v>
      </c>
      <c r="J15" s="7">
        <f t="shared" si="4"/>
        <v>2635.9</v>
      </c>
      <c r="K15" s="7"/>
      <c r="L15" s="7">
        <v>811.04</v>
      </c>
      <c r="M15" s="7">
        <v>481.56</v>
      </c>
      <c r="N15" s="7">
        <v>25.35</v>
      </c>
      <c r="O15" s="7">
        <v>811.04</v>
      </c>
      <c r="P15" s="7">
        <v>481.56</v>
      </c>
      <c r="Q15" s="7">
        <v>25.35</v>
      </c>
    </row>
    <row r="16" s="2" customFormat="1" ht="21" customHeight="1" spans="1:17">
      <c r="A16" s="7">
        <v>13</v>
      </c>
      <c r="B16" s="7" t="s">
        <v>44</v>
      </c>
      <c r="C16" s="40" t="s">
        <v>45</v>
      </c>
      <c r="D16" s="17" t="s">
        <v>34</v>
      </c>
      <c r="E16" s="14">
        <v>2592713</v>
      </c>
      <c r="F16" s="7" t="s">
        <v>10</v>
      </c>
      <c r="G16" s="7">
        <f t="shared" si="0"/>
        <v>811.04</v>
      </c>
      <c r="H16" s="7">
        <f t="shared" si="1"/>
        <v>481.56</v>
      </c>
      <c r="I16" s="7">
        <f t="shared" si="2"/>
        <v>25.35</v>
      </c>
      <c r="J16" s="7">
        <f t="shared" si="4"/>
        <v>1317.95</v>
      </c>
      <c r="K16" s="7" t="s">
        <v>46</v>
      </c>
      <c r="L16" s="7">
        <v>811.04</v>
      </c>
      <c r="M16" s="7">
        <v>481.56</v>
      </c>
      <c r="N16" s="7">
        <v>25.35</v>
      </c>
      <c r="O16"/>
      <c r="P16"/>
      <c r="Q16"/>
    </row>
    <row r="17" s="2" customFormat="1" ht="21" customHeight="1" spans="1:17">
      <c r="A17" s="7">
        <v>14</v>
      </c>
      <c r="B17" s="7" t="s">
        <v>47</v>
      </c>
      <c r="C17" s="40" t="s">
        <v>48</v>
      </c>
      <c r="D17" s="17" t="s">
        <v>34</v>
      </c>
      <c r="E17" s="14">
        <v>2592713</v>
      </c>
      <c r="F17" s="7" t="s">
        <v>18</v>
      </c>
      <c r="G17" s="7">
        <f t="shared" si="0"/>
        <v>1622.08</v>
      </c>
      <c r="H17" s="7">
        <f t="shared" si="1"/>
        <v>963.12</v>
      </c>
      <c r="I17" s="7">
        <f t="shared" si="2"/>
        <v>50.7</v>
      </c>
      <c r="J17" s="7">
        <f t="shared" si="4"/>
        <v>2635.9</v>
      </c>
      <c r="K17" s="7"/>
      <c r="L17" s="7">
        <v>811.04</v>
      </c>
      <c r="M17" s="7">
        <v>481.56</v>
      </c>
      <c r="N17" s="7">
        <v>25.35</v>
      </c>
      <c r="O17" s="7">
        <v>811.04</v>
      </c>
      <c r="P17" s="7">
        <v>481.56</v>
      </c>
      <c r="Q17" s="7">
        <v>25.35</v>
      </c>
    </row>
    <row r="18" s="2" customFormat="1" ht="21" customHeight="1" spans="1:17">
      <c r="A18" s="7">
        <v>15</v>
      </c>
      <c r="B18" s="7" t="s">
        <v>49</v>
      </c>
      <c r="C18" s="40" t="s">
        <v>50</v>
      </c>
      <c r="D18" s="17" t="s">
        <v>34</v>
      </c>
      <c r="E18" s="14">
        <v>2592713</v>
      </c>
      <c r="F18" s="7" t="s">
        <v>18</v>
      </c>
      <c r="G18" s="7">
        <f t="shared" si="0"/>
        <v>1622.08</v>
      </c>
      <c r="H18" s="7">
        <f t="shared" si="1"/>
        <v>963.12</v>
      </c>
      <c r="I18" s="7">
        <f t="shared" si="2"/>
        <v>50.7</v>
      </c>
      <c r="J18" s="7">
        <f t="shared" ref="J18:J25" si="5">SUM(G18:I18)</f>
        <v>2635.9</v>
      </c>
      <c r="K18" s="7" t="s">
        <v>51</v>
      </c>
      <c r="L18" s="7">
        <v>811.04</v>
      </c>
      <c r="M18" s="7">
        <v>481.56</v>
      </c>
      <c r="N18" s="7">
        <v>25.35</v>
      </c>
      <c r="O18" s="7">
        <v>811.04</v>
      </c>
      <c r="P18" s="7">
        <v>481.56</v>
      </c>
      <c r="Q18" s="7">
        <v>25.35</v>
      </c>
    </row>
    <row r="19" s="2" customFormat="1" ht="21" customHeight="1" spans="1:17">
      <c r="A19" s="7">
        <v>16</v>
      </c>
      <c r="B19" s="7" t="s">
        <v>52</v>
      </c>
      <c r="C19" s="40" t="s">
        <v>53</v>
      </c>
      <c r="D19" s="17" t="s">
        <v>34</v>
      </c>
      <c r="E19" s="14">
        <v>2592713</v>
      </c>
      <c r="F19" s="7" t="s">
        <v>18</v>
      </c>
      <c r="G19" s="7">
        <f t="shared" si="0"/>
        <v>1622.08</v>
      </c>
      <c r="H19" s="7">
        <f t="shared" si="1"/>
        <v>963.12</v>
      </c>
      <c r="I19" s="7">
        <f t="shared" si="2"/>
        <v>50.7</v>
      </c>
      <c r="J19" s="7">
        <f t="shared" si="5"/>
        <v>2635.9</v>
      </c>
      <c r="K19" s="7" t="s">
        <v>51</v>
      </c>
      <c r="L19" s="7">
        <v>811.04</v>
      </c>
      <c r="M19" s="7">
        <v>481.56</v>
      </c>
      <c r="N19" s="7">
        <v>25.35</v>
      </c>
      <c r="O19" s="7">
        <v>811.04</v>
      </c>
      <c r="P19" s="7">
        <v>481.56</v>
      </c>
      <c r="Q19" s="7">
        <v>25.35</v>
      </c>
    </row>
    <row r="20" s="2" customFormat="1" ht="21" customHeight="1" spans="1:17">
      <c r="A20" s="7">
        <v>17</v>
      </c>
      <c r="B20" s="7" t="s">
        <v>54</v>
      </c>
      <c r="C20" s="40" t="s">
        <v>55</v>
      </c>
      <c r="D20" s="17" t="s">
        <v>34</v>
      </c>
      <c r="E20" s="14">
        <v>2592713</v>
      </c>
      <c r="F20" s="7" t="s">
        <v>18</v>
      </c>
      <c r="G20" s="7">
        <f t="shared" si="0"/>
        <v>1622.08</v>
      </c>
      <c r="H20" s="7">
        <f t="shared" si="1"/>
        <v>963.12</v>
      </c>
      <c r="I20" s="7">
        <f t="shared" si="2"/>
        <v>50.7</v>
      </c>
      <c r="J20" s="7">
        <f t="shared" si="5"/>
        <v>2635.9</v>
      </c>
      <c r="K20" s="7" t="s">
        <v>51</v>
      </c>
      <c r="L20" s="7">
        <v>811.04</v>
      </c>
      <c r="M20" s="7">
        <v>481.56</v>
      </c>
      <c r="N20" s="7">
        <v>25.35</v>
      </c>
      <c r="O20" s="7">
        <v>811.04</v>
      </c>
      <c r="P20" s="7">
        <v>481.56</v>
      </c>
      <c r="Q20" s="7">
        <v>25.35</v>
      </c>
    </row>
    <row r="21" s="2" customFormat="1" ht="21" customHeight="1" spans="1:17">
      <c r="A21" s="7">
        <v>18</v>
      </c>
      <c r="B21" s="7" t="s">
        <v>56</v>
      </c>
      <c r="C21" s="40" t="s">
        <v>57</v>
      </c>
      <c r="D21" s="17" t="s">
        <v>34</v>
      </c>
      <c r="E21" s="14">
        <v>2592713</v>
      </c>
      <c r="F21" s="7" t="s">
        <v>18</v>
      </c>
      <c r="G21" s="7">
        <f t="shared" si="0"/>
        <v>1622.08</v>
      </c>
      <c r="H21" s="7">
        <f t="shared" si="1"/>
        <v>963.12</v>
      </c>
      <c r="I21" s="7">
        <f t="shared" si="2"/>
        <v>50.7</v>
      </c>
      <c r="J21" s="7">
        <f t="shared" si="5"/>
        <v>2635.9</v>
      </c>
      <c r="K21" s="7" t="s">
        <v>51</v>
      </c>
      <c r="L21" s="7">
        <v>811.04</v>
      </c>
      <c r="M21" s="7">
        <v>481.56</v>
      </c>
      <c r="N21" s="7">
        <v>25.35</v>
      </c>
      <c r="O21" s="7">
        <v>811.04</v>
      </c>
      <c r="P21" s="7">
        <v>481.56</v>
      </c>
      <c r="Q21" s="7">
        <v>25.35</v>
      </c>
    </row>
    <row r="22" s="2" customFormat="1" ht="21" customHeight="1" spans="1:17">
      <c r="A22" s="7">
        <v>19</v>
      </c>
      <c r="B22" s="7" t="s">
        <v>58</v>
      </c>
      <c r="C22" s="40" t="s">
        <v>59</v>
      </c>
      <c r="D22" s="17" t="s">
        <v>34</v>
      </c>
      <c r="E22" s="14">
        <v>2592713</v>
      </c>
      <c r="F22" s="7" t="s">
        <v>18</v>
      </c>
      <c r="G22" s="7">
        <f t="shared" si="0"/>
        <v>1622.08</v>
      </c>
      <c r="H22" s="7">
        <f t="shared" si="1"/>
        <v>963.12</v>
      </c>
      <c r="I22" s="7">
        <f t="shared" si="2"/>
        <v>50.7</v>
      </c>
      <c r="J22" s="7">
        <f t="shared" si="5"/>
        <v>2635.9</v>
      </c>
      <c r="K22" s="7" t="s">
        <v>51</v>
      </c>
      <c r="L22" s="7">
        <v>811.04</v>
      </c>
      <c r="M22" s="7">
        <v>481.56</v>
      </c>
      <c r="N22" s="7">
        <v>25.35</v>
      </c>
      <c r="O22" s="7">
        <v>811.04</v>
      </c>
      <c r="P22" s="7">
        <v>481.56</v>
      </c>
      <c r="Q22" s="7">
        <v>25.35</v>
      </c>
    </row>
    <row r="23" s="2" customFormat="1" ht="21" customHeight="1" spans="1:17">
      <c r="A23" s="7">
        <v>20</v>
      </c>
      <c r="B23" s="7" t="s">
        <v>60</v>
      </c>
      <c r="C23" s="40" t="s">
        <v>61</v>
      </c>
      <c r="D23" s="17" t="s">
        <v>34</v>
      </c>
      <c r="E23" s="14">
        <v>2592713</v>
      </c>
      <c r="F23" s="7" t="s">
        <v>18</v>
      </c>
      <c r="G23" s="7">
        <f t="shared" si="0"/>
        <v>1622.08</v>
      </c>
      <c r="H23" s="7">
        <f t="shared" si="1"/>
        <v>963.12</v>
      </c>
      <c r="I23" s="7">
        <f t="shared" si="2"/>
        <v>50.7</v>
      </c>
      <c r="J23" s="7">
        <f t="shared" si="5"/>
        <v>2635.9</v>
      </c>
      <c r="K23" s="7" t="s">
        <v>51</v>
      </c>
      <c r="L23" s="7">
        <v>811.04</v>
      </c>
      <c r="M23" s="7">
        <v>481.56</v>
      </c>
      <c r="N23" s="7">
        <v>25.35</v>
      </c>
      <c r="O23" s="7">
        <v>811.04</v>
      </c>
      <c r="P23" s="7">
        <v>481.56</v>
      </c>
      <c r="Q23" s="7">
        <v>25.35</v>
      </c>
    </row>
    <row r="24" s="2" customFormat="1" ht="21" customHeight="1" spans="1:17">
      <c r="A24" s="7">
        <v>21</v>
      </c>
      <c r="B24" s="10" t="s">
        <v>62</v>
      </c>
      <c r="C24" s="41" t="s">
        <v>63</v>
      </c>
      <c r="D24" s="17" t="s">
        <v>64</v>
      </c>
      <c r="E24" s="14">
        <v>2333182</v>
      </c>
      <c r="F24" s="7" t="s">
        <v>18</v>
      </c>
      <c r="G24" s="7">
        <f t="shared" si="0"/>
        <v>1622.08</v>
      </c>
      <c r="H24" s="7">
        <f t="shared" si="1"/>
        <v>963.12</v>
      </c>
      <c r="I24" s="7">
        <f t="shared" si="2"/>
        <v>50.7</v>
      </c>
      <c r="J24" s="7">
        <f t="shared" si="5"/>
        <v>2635.9</v>
      </c>
      <c r="K24" s="7" t="s">
        <v>51</v>
      </c>
      <c r="L24" s="7">
        <v>811.04</v>
      </c>
      <c r="M24" s="7">
        <v>481.56</v>
      </c>
      <c r="N24" s="7">
        <v>25.35</v>
      </c>
      <c r="O24" s="7">
        <v>811.04</v>
      </c>
      <c r="P24" s="7">
        <v>481.56</v>
      </c>
      <c r="Q24" s="7">
        <v>25.35</v>
      </c>
    </row>
    <row r="25" s="2" customFormat="1" ht="21" customHeight="1" spans="1:17">
      <c r="A25" s="7">
        <v>22</v>
      </c>
      <c r="B25" s="10" t="s">
        <v>65</v>
      </c>
      <c r="C25" s="42" t="s">
        <v>66</v>
      </c>
      <c r="D25" s="17" t="s">
        <v>64</v>
      </c>
      <c r="E25" s="14">
        <v>2333182</v>
      </c>
      <c r="F25" s="7" t="s">
        <v>18</v>
      </c>
      <c r="G25" s="7">
        <f t="shared" si="0"/>
        <v>1622.08</v>
      </c>
      <c r="H25" s="7">
        <f t="shared" si="1"/>
        <v>963.12</v>
      </c>
      <c r="I25" s="7">
        <f t="shared" si="2"/>
        <v>50.7</v>
      </c>
      <c r="J25" s="7">
        <f t="shared" si="5"/>
        <v>2635.9</v>
      </c>
      <c r="K25" s="7" t="s">
        <v>67</v>
      </c>
      <c r="L25" s="7">
        <v>811.04</v>
      </c>
      <c r="M25" s="7">
        <v>481.56</v>
      </c>
      <c r="N25" s="7">
        <v>25.35</v>
      </c>
      <c r="O25" s="7">
        <v>811.04</v>
      </c>
      <c r="P25" s="7">
        <v>481.56</v>
      </c>
      <c r="Q25" s="7">
        <v>25.35</v>
      </c>
    </row>
    <row r="26" s="2" customFormat="1" ht="21" customHeight="1" spans="1:17">
      <c r="A26" s="7">
        <v>23</v>
      </c>
      <c r="B26" s="21" t="s">
        <v>68</v>
      </c>
      <c r="C26" s="42" t="s">
        <v>69</v>
      </c>
      <c r="D26" s="17" t="s">
        <v>64</v>
      </c>
      <c r="E26" s="14">
        <v>2333182</v>
      </c>
      <c r="F26" s="7" t="s">
        <v>11</v>
      </c>
      <c r="G26" s="7">
        <f t="shared" si="0"/>
        <v>811.04</v>
      </c>
      <c r="H26" s="7">
        <f t="shared" si="1"/>
        <v>481.56</v>
      </c>
      <c r="I26" s="7">
        <f t="shared" si="2"/>
        <v>25.35</v>
      </c>
      <c r="J26" s="7"/>
      <c r="K26" s="7" t="s">
        <v>70</v>
      </c>
      <c r="L26" s="7"/>
      <c r="M26" s="7"/>
      <c r="N26" s="7"/>
      <c r="O26" s="7">
        <v>811.04</v>
      </c>
      <c r="P26" s="7">
        <v>481.56</v>
      </c>
      <c r="Q26" s="7">
        <v>25.35</v>
      </c>
    </row>
    <row r="27" s="2" customFormat="1" ht="21" customHeight="1" spans="1:17">
      <c r="A27" s="7">
        <v>24</v>
      </c>
      <c r="B27" s="21" t="s">
        <v>71</v>
      </c>
      <c r="C27" s="42" t="s">
        <v>72</v>
      </c>
      <c r="D27" s="17" t="s">
        <v>64</v>
      </c>
      <c r="E27" s="14">
        <v>2333182</v>
      </c>
      <c r="F27" s="7" t="s">
        <v>11</v>
      </c>
      <c r="G27" s="7">
        <f t="shared" si="0"/>
        <v>811.04</v>
      </c>
      <c r="H27" s="7">
        <f t="shared" si="1"/>
        <v>481.56</v>
      </c>
      <c r="I27" s="7">
        <f t="shared" si="2"/>
        <v>25.35</v>
      </c>
      <c r="J27" s="7"/>
      <c r="K27" s="7" t="s">
        <v>70</v>
      </c>
      <c r="L27" s="7"/>
      <c r="M27" s="7"/>
      <c r="N27" s="7"/>
      <c r="O27" s="7">
        <v>811.04</v>
      </c>
      <c r="P27" s="7">
        <v>481.56</v>
      </c>
      <c r="Q27" s="7">
        <v>25.35</v>
      </c>
    </row>
    <row r="28" s="2" customFormat="1" ht="21" customHeight="1" spans="1:17">
      <c r="A28" s="7">
        <v>25</v>
      </c>
      <c r="B28" s="21" t="s">
        <v>73</v>
      </c>
      <c r="C28" s="42" t="s">
        <v>74</v>
      </c>
      <c r="D28" s="17" t="s">
        <v>64</v>
      </c>
      <c r="E28" s="14">
        <v>2333182</v>
      </c>
      <c r="F28" s="7" t="s">
        <v>11</v>
      </c>
      <c r="G28" s="7">
        <f t="shared" si="0"/>
        <v>811.04</v>
      </c>
      <c r="H28" s="7">
        <f t="shared" si="1"/>
        <v>481.56</v>
      </c>
      <c r="I28" s="7">
        <f t="shared" si="2"/>
        <v>25.35</v>
      </c>
      <c r="J28" s="7"/>
      <c r="K28" s="7" t="s">
        <v>70</v>
      </c>
      <c r="L28" s="7"/>
      <c r="M28" s="7"/>
      <c r="N28" s="7"/>
      <c r="O28" s="7">
        <v>811.04</v>
      </c>
      <c r="P28" s="7">
        <v>481.56</v>
      </c>
      <c r="Q28" s="7">
        <v>25.35</v>
      </c>
    </row>
    <row r="29" s="2" customFormat="1" ht="21" customHeight="1" spans="1:17">
      <c r="A29" s="7">
        <v>26</v>
      </c>
      <c r="B29" s="22" t="s">
        <v>75</v>
      </c>
      <c r="C29" s="38" t="s">
        <v>76</v>
      </c>
      <c r="D29" s="22" t="s">
        <v>77</v>
      </c>
      <c r="E29" s="22">
        <v>2511355</v>
      </c>
      <c r="F29" s="7" t="s">
        <v>11</v>
      </c>
      <c r="G29" s="7">
        <f t="shared" si="0"/>
        <v>811.04</v>
      </c>
      <c r="H29" s="7">
        <f t="shared" si="1"/>
        <v>481.56</v>
      </c>
      <c r="I29" s="7">
        <f t="shared" si="2"/>
        <v>25.35</v>
      </c>
      <c r="J29" s="7"/>
      <c r="K29" s="7" t="s">
        <v>70</v>
      </c>
      <c r="L29" s="7"/>
      <c r="M29" s="7"/>
      <c r="N29" s="7"/>
      <c r="O29" s="7">
        <v>811.04</v>
      </c>
      <c r="P29" s="7">
        <v>481.56</v>
      </c>
      <c r="Q29" s="7">
        <v>25.35</v>
      </c>
    </row>
    <row r="30" s="2" customFormat="1" ht="21" customHeight="1" spans="1:17">
      <c r="A30" s="7">
        <v>27</v>
      </c>
      <c r="B30" s="7" t="s">
        <v>78</v>
      </c>
      <c r="C30" s="40" t="s">
        <v>79</v>
      </c>
      <c r="D30" s="17" t="s">
        <v>80</v>
      </c>
      <c r="E30" s="14">
        <v>8160156</v>
      </c>
      <c r="F30" s="7" t="s">
        <v>18</v>
      </c>
      <c r="G30" s="7">
        <f t="shared" si="0"/>
        <v>1622.08</v>
      </c>
      <c r="H30" s="7">
        <f t="shared" si="1"/>
        <v>963.12</v>
      </c>
      <c r="I30" s="7">
        <f t="shared" si="2"/>
        <v>50.7</v>
      </c>
      <c r="J30" s="7">
        <f>SUM(G30:I30)</f>
        <v>2635.9</v>
      </c>
      <c r="K30" s="7"/>
      <c r="L30" s="7">
        <v>811.04</v>
      </c>
      <c r="M30" s="7">
        <v>481.56</v>
      </c>
      <c r="N30" s="7">
        <v>25.35</v>
      </c>
      <c r="O30" s="7">
        <v>811.04</v>
      </c>
      <c r="P30" s="7">
        <v>481.56</v>
      </c>
      <c r="Q30" s="7">
        <v>25.35</v>
      </c>
    </row>
    <row r="31" s="2" customFormat="1" ht="21" customHeight="1" spans="1:17">
      <c r="A31" s="7"/>
      <c r="B31" s="5"/>
      <c r="C31" s="5"/>
      <c r="D31" s="5"/>
      <c r="E31" s="5"/>
      <c r="F31" s="5"/>
      <c r="G31" s="5">
        <f>SUM(G4:G30)</f>
        <v>38929.92</v>
      </c>
      <c r="H31" s="5">
        <f>SUM(H4:H30)</f>
        <v>23114.88</v>
      </c>
      <c r="I31" s="5">
        <f>SUM(I4:I30)</f>
        <v>1216.8</v>
      </c>
      <c r="J31" s="5">
        <f>G31+H31+I31</f>
        <v>63261.6</v>
      </c>
      <c r="K31" s="5"/>
      <c r="L31" s="5">
        <f t="shared" ref="L31:Q31" si="6">SUM(L4:L30)</f>
        <v>18653.92</v>
      </c>
      <c r="M31" s="5">
        <f t="shared" si="6"/>
        <v>11075.88</v>
      </c>
      <c r="N31" s="5">
        <f t="shared" si="6"/>
        <v>583.05</v>
      </c>
      <c r="O31" s="35">
        <f t="shared" si="6"/>
        <v>20276</v>
      </c>
      <c r="P31" s="35">
        <f t="shared" si="6"/>
        <v>12039</v>
      </c>
      <c r="Q31" s="35">
        <f t="shared" si="6"/>
        <v>633.75</v>
      </c>
    </row>
    <row r="32" s="2" customFormat="1" hidden="1" spans="1:17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O32"/>
      <c r="P32"/>
      <c r="Q32"/>
    </row>
    <row r="33" s="2" customFormat="1" hidden="1" spans="1:17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O33"/>
      <c r="P33"/>
      <c r="Q33"/>
    </row>
    <row r="34" s="2" customFormat="1" hidden="1" spans="1:17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O34"/>
      <c r="P34"/>
      <c r="Q34"/>
    </row>
    <row r="35" s="2" customFormat="1" hidden="1" spans="1:17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O35"/>
      <c r="P35"/>
      <c r="Q35"/>
    </row>
    <row r="36" s="2" customFormat="1" hidden="1" spans="1:17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O36"/>
      <c r="P36"/>
      <c r="Q36"/>
    </row>
    <row r="37" s="2" customFormat="1" ht="15.15" hidden="1" spans="1:17">
      <c r="A37" s="3"/>
      <c r="B37" s="3"/>
      <c r="C37" s="3"/>
      <c r="D37" s="3"/>
      <c r="E37" s="23"/>
      <c r="F37" s="24"/>
      <c r="G37" s="24"/>
      <c r="H37" s="24"/>
      <c r="I37" s="24"/>
      <c r="J37" s="24"/>
      <c r="K37" s="24"/>
      <c r="O37"/>
      <c r="P37"/>
      <c r="Q37"/>
    </row>
    <row r="38" s="2" customFormat="1" ht="15.15" hidden="1" spans="1:17">
      <c r="A38" s="3"/>
      <c r="B38" s="3"/>
      <c r="C38" s="3"/>
      <c r="D38" s="3"/>
      <c r="E38" s="23"/>
      <c r="F38" s="24"/>
      <c r="G38" s="24"/>
      <c r="H38" s="24"/>
      <c r="I38" s="24"/>
      <c r="J38" s="24"/>
      <c r="K38" s="24"/>
      <c r="L38" s="36"/>
      <c r="M38" s="36"/>
      <c r="N38" s="36"/>
      <c r="O38"/>
      <c r="P38"/>
      <c r="Q38"/>
    </row>
    <row r="39" s="2" customFormat="1" ht="15.15" hidden="1" spans="1:17">
      <c r="A39" s="3"/>
      <c r="B39" s="3"/>
      <c r="C39" s="3"/>
      <c r="D39" s="3"/>
      <c r="E39" s="23"/>
      <c r="F39" s="24"/>
      <c r="G39" s="24"/>
      <c r="H39" s="24"/>
      <c r="I39" s="24"/>
      <c r="J39" s="24"/>
      <c r="K39" s="24"/>
      <c r="O39"/>
      <c r="P39"/>
      <c r="Q39"/>
    </row>
    <row r="40" s="2" customFormat="1" ht="15.15" hidden="1" spans="1:17">
      <c r="A40" s="3"/>
      <c r="B40" s="3"/>
      <c r="C40" s="3"/>
      <c r="D40" s="3"/>
      <c r="E40" s="25"/>
      <c r="F40" s="26"/>
      <c r="G40" s="27"/>
      <c r="H40" s="27"/>
      <c r="I40" s="27"/>
      <c r="J40" s="27"/>
      <c r="K40" s="27"/>
      <c r="O40"/>
      <c r="P40"/>
      <c r="Q40"/>
    </row>
    <row r="41" s="2" customFormat="1" ht="15.15" hidden="1" spans="1:17">
      <c r="A41" s="3"/>
      <c r="B41" s="3"/>
      <c r="C41" s="3"/>
      <c r="D41" s="3"/>
      <c r="E41" s="25"/>
      <c r="F41" s="28"/>
      <c r="G41" s="29"/>
      <c r="H41" s="29"/>
      <c r="I41" s="29"/>
      <c r="J41" s="29"/>
      <c r="K41" s="29"/>
      <c r="O41"/>
      <c r="P41"/>
      <c r="Q41"/>
    </row>
    <row r="42" s="2" customFormat="1" hidden="1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O42"/>
      <c r="P42"/>
      <c r="Q42"/>
    </row>
    <row r="43" s="2" customFormat="1" hidden="1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O43"/>
      <c r="P43"/>
      <c r="Q43"/>
    </row>
    <row r="44" s="2" customFormat="1" hidden="1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O44"/>
      <c r="P44"/>
      <c r="Q44"/>
    </row>
    <row r="45" s="2" customFormat="1" hidden="1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O45"/>
      <c r="P45"/>
      <c r="Q45"/>
    </row>
  </sheetData>
  <autoFilter ref="A1:Q31">
    <extLst/>
  </autoFilter>
  <mergeCells count="17">
    <mergeCell ref="A1:K1"/>
    <mergeCell ref="G2:I2"/>
    <mergeCell ref="L2:N2"/>
    <mergeCell ref="O2:Q2"/>
    <mergeCell ref="C31:F31"/>
    <mergeCell ref="F37:G37"/>
    <mergeCell ref="F38:G38"/>
    <mergeCell ref="F39:G39"/>
    <mergeCell ref="A2:A3"/>
    <mergeCell ref="B2:B3"/>
    <mergeCell ref="C2:C3"/>
    <mergeCell ref="D2:D3"/>
    <mergeCell ref="E2:E3"/>
    <mergeCell ref="E40:E41"/>
    <mergeCell ref="F2:F3"/>
    <mergeCell ref="J2:J3"/>
    <mergeCell ref="K2:K3"/>
  </mergeCells>
  <pageMargins left="0.275" right="0.0388888888888889" top="0.156944444444444" bottom="0.275" header="0.156944444444444" footer="0.118055555555556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2026-01-20T09:55:53Z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49BFA7A325604010BB9157EC11838138_13</vt:lpwstr>
  </property>
</Properties>
</file>